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576" windowHeight="7788" activeTab="4"/>
  </bookViews>
  <sheets>
    <sheet name="217 093" sheetId="1" r:id="rId1"/>
    <sheet name="217 089" sheetId="2" r:id="rId2"/>
    <sheet name="239 055" sheetId="3" r:id="rId3"/>
    <sheet name="239 052" sheetId="4" r:id="rId4"/>
    <sheet name="239 053" sheetId="5" r:id="rId5"/>
    <sheet name="239 137" sheetId="6" r:id="rId6"/>
    <sheet name="239 004" sheetId="7" r:id="rId7"/>
  </sheets>
  <definedNames>
    <definedName name="_xlnm.Print_Titles" localSheetId="1">'217 089'!$21:$23</definedName>
    <definedName name="_xlnm.Print_Titles" localSheetId="0">'217 093'!$21:$23</definedName>
    <definedName name="_xlnm.Print_Titles" localSheetId="6">'239 004'!$21:$23</definedName>
    <definedName name="_xlnm.Print_Titles" localSheetId="3">'239 052'!$21:$23</definedName>
    <definedName name="_xlnm.Print_Titles" localSheetId="4">'239 053'!$21:$23</definedName>
    <definedName name="_xlnm.Print_Titles" localSheetId="2">'239 055'!$21:$23</definedName>
    <definedName name="_xlnm.Print_Titles" localSheetId="5">'239 137'!$21:$23</definedName>
  </definedNames>
  <calcPr calcId="145621" calcMode="manual"/>
</workbook>
</file>

<file path=xl/calcChain.xml><?xml version="1.0" encoding="utf-8"?>
<calcChain xmlns="http://schemas.openxmlformats.org/spreadsheetml/2006/main">
  <c r="G26" i="6" l="1"/>
  <c r="G40" i="5" l="1"/>
  <c r="E28" i="1" l="1"/>
  <c r="G26" i="4" l="1"/>
  <c r="G24" i="4"/>
  <c r="G41" i="5" l="1"/>
  <c r="G39" i="5"/>
  <c r="G38" i="5"/>
  <c r="G37" i="5"/>
  <c r="G36" i="5"/>
  <c r="G35" i="5"/>
  <c r="G34" i="5"/>
  <c r="G33" i="5"/>
  <c r="G32" i="5"/>
  <c r="G31" i="5"/>
  <c r="G30" i="5"/>
  <c r="G29" i="5"/>
  <c r="G28" i="5"/>
  <c r="G24" i="5" l="1"/>
  <c r="G25" i="5"/>
  <c r="G26" i="5"/>
  <c r="G27" i="5"/>
  <c r="G42" i="5"/>
  <c r="G43" i="5"/>
  <c r="G44" i="5"/>
  <c r="G45" i="5"/>
  <c r="G46" i="5"/>
  <c r="G47" i="5"/>
  <c r="G48" i="5"/>
  <c r="G25" i="4"/>
  <c r="G27" i="4"/>
  <c r="G28" i="4"/>
  <c r="G29" i="4"/>
  <c r="G30" i="4"/>
  <c r="G31" i="4"/>
  <c r="G24" i="6"/>
  <c r="G25" i="6"/>
  <c r="G24" i="7"/>
  <c r="G25" i="7"/>
  <c r="G26" i="7"/>
  <c r="G27" i="6" l="1"/>
  <c r="G32" i="4"/>
  <c r="G24" i="3"/>
  <c r="G24" i="2"/>
  <c r="G28" i="1"/>
  <c r="E27" i="1"/>
  <c r="G27" i="1" s="1"/>
  <c r="E24" i="1"/>
  <c r="G25" i="1"/>
  <c r="G26" i="1"/>
  <c r="G24" i="1"/>
</calcChain>
</file>

<file path=xl/sharedStrings.xml><?xml version="1.0" encoding="utf-8"?>
<sst xmlns="http://schemas.openxmlformats.org/spreadsheetml/2006/main" count="379" uniqueCount="162">
  <si>
    <t>Приложение 22</t>
  </si>
  <si>
    <t>№ п/п</t>
  </si>
  <si>
    <t>Наименование показателей (планируемые мероприятия)</t>
  </si>
  <si>
    <t>Фактическое выполнение мероприятий (стадия достижения результатов</t>
  </si>
  <si>
    <t>Причины недостижения</t>
  </si>
  <si>
    <t>План, тыс.тенге</t>
  </si>
  <si>
    <t>Фактическое исполнение, тыс.тенге</t>
  </si>
  <si>
    <t>Неисполнение,  тыс.тенге</t>
  </si>
  <si>
    <t>Неосовение, тыс.тенге</t>
  </si>
  <si>
    <t>к Инструкции по проведению бюджетного мониторинга, утвержденной приказом Министра финансов Республики Казахстан     от 30.11.2016 года</t>
  </si>
  <si>
    <t>ОТЧЕТ</t>
  </si>
  <si>
    <t>о прямых и конечных результатах, достигнутых за счет использования выделенных целевых текущих трансфертов</t>
  </si>
  <si>
    <t>Индекс: форма 5-ЦТТ</t>
  </si>
  <si>
    <t>Круг представляющих лиц:</t>
  </si>
  <si>
    <t>Куда представляется: администраторам бюджетных программ вышестоящего бюджета, в центральный уполномоченный орган по исполнению бюджета</t>
  </si>
  <si>
    <t>Периодичность:  годовая</t>
  </si>
  <si>
    <t>Срок представления:</t>
  </si>
  <si>
    <t>- для администраторов бюджетных программ района (города областного значения)- до 28 января  года, следующего за отчетным</t>
  </si>
  <si>
    <t>- для администраторов бюджетных программ области (столицы, города республиканского значения) - до 1 февраля года, следующего за отчетным</t>
  </si>
  <si>
    <t>- для администраторов республиканских бюджтеных программ- до 10 февраля года, следующего за отчетным</t>
  </si>
  <si>
    <t>(наименование бюджетной программы)</t>
  </si>
  <si>
    <t>(код бюджетной программы (подпрограммы)</t>
  </si>
  <si>
    <t>Прямой результат</t>
  </si>
  <si>
    <t>Запланированные показатели (мероприятия)</t>
  </si>
  <si>
    <t>Фактическое достижение результатов</t>
  </si>
  <si>
    <t>Причины недостижения результатов</t>
  </si>
  <si>
    <t>___________________</t>
  </si>
  <si>
    <t>(подпись)</t>
  </si>
  <si>
    <t xml:space="preserve">      (расшифровка подписи)</t>
  </si>
  <si>
    <t>М.П.</t>
  </si>
  <si>
    <r>
      <t xml:space="preserve">администраторы бюджетных программ     </t>
    </r>
    <r>
      <rPr>
        <b/>
        <u/>
        <sz val="10"/>
        <color theme="1"/>
        <rFont val="Times New Roman"/>
        <family val="1"/>
        <charset val="204"/>
      </rPr>
      <t>Управление здравоохранения области</t>
    </r>
  </si>
  <si>
    <r>
      <t xml:space="preserve">Наименование целевого текущего трансферта      </t>
    </r>
    <r>
      <rPr>
        <b/>
        <u/>
        <sz val="10"/>
        <color theme="1"/>
        <rFont val="Times New Roman"/>
        <family val="1"/>
        <charset val="204"/>
      </rPr>
      <t>Обеспечение компенсации потерь местных бюджетов и обеспечение экономической стабильности регионов</t>
    </r>
  </si>
  <si>
    <r>
      <t xml:space="preserve">Полученная сумма средств из вышестоящего бюджета   </t>
    </r>
    <r>
      <rPr>
        <b/>
        <u/>
        <sz val="10"/>
        <color theme="1"/>
        <rFont val="Times New Roman"/>
        <family val="1"/>
        <charset val="204"/>
      </rPr>
      <t>5 238 639,0 тыс.тенге</t>
    </r>
  </si>
  <si>
    <t>"Услуги по реализации государственной политики на местном уровне в области здравоохранения", " Повышение квалификации и переподготовка кадров", " Оказание стационарной  и стационарозамещающей медицинской помощи субъектами здравоохранения по направлению специалистов первичной медико-санитарной помощи и медицинских организаций, за исключением оказываемой за счет средств республиканского бюджета  и субъектами здравоохранения районного значения и села", "Производство крови, ее компонентов и препаратов для местных организаций здравоохранения", "Услуги по охране материнства и детства", "Пропаганда здорового образа жизни", "Реализация мероприятий по профилактике и борьбе со СПИД в Республике Казахстан", "Оказание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 "Оказание скорой медицинской помощи и санитраная авиация, за исключением оказываемой за счет средств республиканского бюджета и субъектами здравоохранения районного значения и села", "Проведение патологоанатомического вскрытия"," Обеспечение лекарственными средствами и специализированными продуктами детсткого и лечебного питания отдельных категорий населения на амбулаторном уровне", "Информационно-аналитические услуги в области здравоохранения", "Обеспечение больных диабетом противодиабетическими препаратами", "Областные базы спецмедснабжения", "Капитальные расходы медицинских организаций здравоохранения"," Оказание медицинской помощи населению субъектами здравоохранения районного значений и села и амбулаторно-поликлинической помощи в рамках гарантированного объема бесплатной медицинской поиощи","Подготовка специалистов в организациях технического и профессионального,послесреднего образования"," Обеспечение лекарственными средствами на льготных условиях отдельных категорий граждан на амбулаторном уроне лечения"," Оказание медицинской помощи онкологическим больным в рамках гарантированного объема бесплатной медицинской помощи"</t>
  </si>
  <si>
    <t>На исполнение договорных обязательств прошлого года (кредиторская задолженность)</t>
  </si>
  <si>
    <t>На повышение оплаты услуг тепло- и водоснабжения в бюджетных организациях в связи с ростом тарифов с января 2016 года</t>
  </si>
  <si>
    <t>На увеличение стоимости по оказанию медицинских услуг в медицинских организациях в связи с удорожанием медикаментов неотечественного производства</t>
  </si>
  <si>
    <t>На оплату курсовой разницы в связи с удорожанием лекарственных препаратов неотечественного производства</t>
  </si>
  <si>
    <t>Исполнены договорные обязательства прошлого года (кредиторская задолженность)</t>
  </si>
  <si>
    <t>Оплачена курсовая разница в связи с удорожанием лекарственных препаратов неотечественного производства</t>
  </si>
  <si>
    <t>Качественное исполнение местных бюджетов</t>
  </si>
  <si>
    <t>Не допущение образования кредиторской задолженности на конец года</t>
  </si>
  <si>
    <t>Своевременное выполнение финансовых обязательств</t>
  </si>
  <si>
    <t>Качественно исполнен местный бюджет</t>
  </si>
  <si>
    <t>Не допущено образование кредиторской задолженности на конец года</t>
  </si>
  <si>
    <t>Своевременно выполнены финансовые обязательства</t>
  </si>
  <si>
    <t>Обеспечение оказания гарантированного объема бесплатной медицинской помощи</t>
  </si>
  <si>
    <t>Обеспечено оказание гарантированного объема бесплатной медицинской помощи</t>
  </si>
  <si>
    <t>Оплачены  услуиг тепло- и водоснабжения с учетом роста тарифов</t>
  </si>
  <si>
    <t>Оплачены медицинские услуги в медицинских организациях с  учетом удорожания медикаментов неотечественного производства</t>
  </si>
  <si>
    <t>за   2016      финансовый год</t>
  </si>
  <si>
    <r>
      <t xml:space="preserve">Наименование целевого текущего трансферта      </t>
    </r>
    <r>
      <rPr>
        <b/>
        <u/>
        <sz val="10"/>
        <color theme="1"/>
        <rFont val="Times New Roman"/>
        <family val="1"/>
        <charset val="204"/>
      </rPr>
      <t>Целевые текущие трансферты областным бюджетам, бюджетам городов Астаны и Алматы для перехода на новую модель системы оплаты труда гражданских служищих и работников казенных предприятий, финансируемых из местных бюджетов и с учетом выплаты ежемесячной надбавки за особые условия труда к их должностному окладу</t>
    </r>
  </si>
  <si>
    <r>
      <t xml:space="preserve">Полученная сумма средств из вышестоящего бюджета   </t>
    </r>
    <r>
      <rPr>
        <b/>
        <u/>
        <sz val="10"/>
        <color theme="1"/>
        <rFont val="Times New Roman"/>
        <family val="1"/>
        <charset val="204"/>
      </rPr>
      <t>664 500,0 тыс.тенге</t>
    </r>
  </si>
  <si>
    <t>"Услуги по реализации государственной политики на местном уровне в области здравоохранения",  " Оказание стационарной  и стационарозамещающей медицинской помощи субъектами здравоохранения по направлению специалистов первичной медико-санитарной помощи и медицинских организаций, за исключением оказываемой за счет средств республиканского бюджета  и субъектами здравоохранения районного значения и села", "Производство крови, ее компонентов и препаратов для местных организаций здравоохранения", "Услуги по охране материнства и детства" "Реализация мероприятий по профилактике и борьбе со СПИД в Республике Казахстан", "Оказание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 "Областные базы спецмедснабжения", " Оказание медицинской помощи населению субъектами здравоохранения районного значения и села и амбулаторно-поликлинической помощи в рамках гарантированного объема бесплатной медеицинской помощи","Подготовка специалистов в организациях технического и профессионального,послесреднего образования"</t>
  </si>
  <si>
    <r>
      <t xml:space="preserve">Полученная сумма средств из вышестоящего бюджета   </t>
    </r>
    <r>
      <rPr>
        <b/>
        <u/>
        <sz val="10"/>
        <color theme="1"/>
        <rFont val="Times New Roman"/>
        <family val="1"/>
        <charset val="204"/>
      </rPr>
      <t>19 904,0 тыс.тенге</t>
    </r>
  </si>
  <si>
    <t>"Услуги по реализации государственной политики на местном уровне в области здравоохранения"</t>
  </si>
  <si>
    <t>экономия по ФОТ</t>
  </si>
  <si>
    <t>Повышение уровня благосостояния работников бюджетной сферы путем увеличения заработной платы</t>
  </si>
  <si>
    <t>Повышен уровень благосостояния работников бюджетной сферы путем увеличения заработной платы</t>
  </si>
  <si>
    <t>Экономия по ФОТ</t>
  </si>
  <si>
    <r>
      <t xml:space="preserve">Наименование целевого текущего трансферта      </t>
    </r>
    <r>
      <rPr>
        <b/>
        <u/>
        <sz val="10"/>
        <color theme="1"/>
        <rFont val="Times New Roman"/>
        <family val="1"/>
        <charset val="204"/>
      </rPr>
      <t>Целевые текущие трансферты областнм бюджетам, бюджетам городов Астаны и Алматы на повышение уровня оплаты труда административных государственных служащих</t>
    </r>
  </si>
  <si>
    <t>253047011, 253047032</t>
  </si>
  <si>
    <t xml:space="preserve"> " Оказание медицинской помощи населению субъектами здравоохранения районного значения и села и амбулаторно-поликлинической помощи в рамках гарантированного объема бесплатной медеицинской помощи","Оказание медицинской помощи онкологическим больным в рамках гарантированного объема бесплатной медицинской помощи"</t>
  </si>
  <si>
    <r>
      <t xml:space="preserve">Полученная сумма средств из вышестоящего бюджета  </t>
    </r>
    <r>
      <rPr>
        <b/>
        <u/>
        <sz val="10"/>
        <color theme="1"/>
        <rFont val="Times New Roman"/>
        <family val="1"/>
        <charset val="204"/>
      </rPr>
      <t>12 129 170,0 тыс.тенге</t>
    </r>
  </si>
  <si>
    <r>
      <t xml:space="preserve">Наименование целевого текущего трансферта      </t>
    </r>
    <r>
      <rPr>
        <b/>
        <u/>
        <sz val="10"/>
        <color theme="1"/>
        <rFont val="Times New Roman"/>
        <family val="1"/>
        <charset val="204"/>
      </rPr>
      <t>Обеспечение населения медицинской помощью в рамках  Единой национальной системы здравоохранения</t>
    </r>
  </si>
  <si>
    <r>
      <t xml:space="preserve">Наименование целевого текущего трансферта      </t>
    </r>
    <r>
      <rPr>
        <b/>
        <u/>
        <sz val="10"/>
        <color theme="1"/>
        <rFont val="Times New Roman"/>
        <family val="1"/>
        <charset val="204"/>
      </rPr>
      <t>Обеспечение населения медицинской помощью, за исключением направлений,финансируемых в рамках Единой национальной системы здравоохранения и развития инфраструктуры</t>
    </r>
  </si>
  <si>
    <r>
      <t xml:space="preserve">Полученная сумма средств из вышестоящего бюджета   </t>
    </r>
    <r>
      <rPr>
        <b/>
        <u/>
        <sz val="10"/>
        <color theme="1"/>
        <rFont val="Times New Roman"/>
        <family val="1"/>
        <charset val="204"/>
      </rPr>
      <t>3 659 928,0  тыс.тенге</t>
    </r>
  </si>
  <si>
    <t xml:space="preserve"> "Оказание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 "Обеспечение больных туберкулезом противотуберкулезными препаратами", "Обеспечение больных диабетом противодиабетическими препаратами", "Обеспечение онкогематологических больных химиопрепаратами", Обеспечение лекарственными средствами больных с хронической почечной недостаточностью,аутоиммунными,орфанными заболеваниями,иммунодефицитными состояниями, а также больных после трансплантации почек", " Обеспечение факторами свертывания крови прия лечении взрослых, больных гемофилией", "Централизованный закуп и хранение вакцин и других  медицинских иммунобиологических препаратов для проведения иммунопрофилактики населения", "Обеспечение тромболитическими препаратами больных с острым инфарктом миокарда", "Проведение скрининговых  исследований в рамках гарантированного объема бесплатной медицинской помощи", "Обеспечение  лекарственными средствами на льготных условиях отдельных категорий граждан на амбулаторном уровне лечения"</t>
  </si>
  <si>
    <t>253 009 011, 253 019 011, 253 020 011, 253 021 011, 253 022 011, 253 026 011, 253 027 011, 253 036 011, 253 038 011, 253 045 011</t>
  </si>
  <si>
    <t>253 001 011, 253 003 011, 253 004 011,253 00 5011, 253 006 011, 253 007 011, 253 008 011, 253 009 011, 253 011 011, 253 013 011, 253 014 011, 253 018 011, 253 020 011, 253 029 011,  253 033 011,                 253 039 011, 253 043 011, 253 045 011, 253 046 011</t>
  </si>
  <si>
    <t>253 001 011,  253 004 011,253 005 011, 253 006 011,253 008 011, 253 009 011,  253 029 011 253 039 011, 253 043 011</t>
  </si>
  <si>
    <t>253 039 011,253 046 011</t>
  </si>
  <si>
    <t>25 3001 011</t>
  </si>
  <si>
    <r>
      <t xml:space="preserve">Наименование целевого текущего трансферта      </t>
    </r>
    <r>
      <rPr>
        <b/>
        <u/>
        <sz val="10"/>
        <color theme="1"/>
        <rFont val="Times New Roman"/>
        <family val="1"/>
        <charset val="204"/>
      </rPr>
      <t>Целевые текущие трансферты областным бюджетам, бюджетам городов Астаны и Алматы на увеличение размера стипендий обучающимся в организациях технического и профессионального,послесреднего образования на основании государственного образовательного заказа местных исполнительных органов</t>
    </r>
  </si>
  <si>
    <r>
      <t xml:space="preserve">Полученная сумма средств из вышестоящего бюджета  </t>
    </r>
    <r>
      <rPr>
        <b/>
        <sz val="10"/>
        <color theme="1"/>
        <rFont val="Times New Roman"/>
        <family val="1"/>
        <charset val="204"/>
      </rPr>
      <t xml:space="preserve">   </t>
    </r>
    <r>
      <rPr>
        <b/>
        <u/>
        <sz val="10"/>
        <color theme="1"/>
        <rFont val="Times New Roman"/>
        <family val="1"/>
        <charset val="204"/>
      </rPr>
      <t>31 103,0  тыс.тенге</t>
    </r>
  </si>
  <si>
    <t>" Оказание социальной поддержки обучающимся по программам технического и профессионального, послесреднего образования"</t>
  </si>
  <si>
    <t>253 044 011</t>
  </si>
  <si>
    <t>"Ремонт объектов в рамках развития городови сельских населенных пунктов по Дорожной карте занятости 2020"</t>
  </si>
  <si>
    <r>
      <t xml:space="preserve">Наименование целевого текущего трансферта      </t>
    </r>
    <r>
      <rPr>
        <b/>
        <u/>
        <sz val="10"/>
        <color theme="1"/>
        <rFont val="Times New Roman"/>
        <family val="1"/>
        <charset val="204"/>
      </rPr>
      <t>Целевые текущие трансферты областным бюджетам, бюджетам городов Астаны и Алматы  на ремонт объектов жилищно-коммунального хозяйства, инженерно-транспортной инфраструктуры, социально-культурных объектов и благоустройство населенных пунктов в рамках Дорожной карты занятости 2020</t>
    </r>
  </si>
  <si>
    <r>
      <t>Полученная сумма средств из вышестоящего бюджета</t>
    </r>
    <r>
      <rPr>
        <u/>
        <sz val="10"/>
        <color theme="1"/>
        <rFont val="Times New Roman"/>
        <family val="1"/>
        <charset val="204"/>
      </rPr>
      <t xml:space="preserve"> </t>
    </r>
    <r>
      <rPr>
        <b/>
        <u/>
        <sz val="10"/>
        <color theme="1"/>
        <rFont val="Times New Roman"/>
        <family val="1"/>
        <charset val="204"/>
      </rPr>
      <t xml:space="preserve"> 208 335,0 тыс.тенге</t>
    </r>
  </si>
  <si>
    <t>Численность  прикрепленного населения по  данным РПН -763606 чел.</t>
  </si>
  <si>
    <t>Конечный результат</t>
  </si>
  <si>
    <t>ожидаемая продолжительность жизни-71,43 лет.</t>
  </si>
  <si>
    <t>Снижение общей смертности на 1000 населения -9,71</t>
  </si>
  <si>
    <t>Снижение материнской смертности на 100 тыс. родившихся живыми-13,3</t>
  </si>
  <si>
    <t>Снижение младенческой смертности на 100 тыс. родившихся живыми-6,7</t>
  </si>
  <si>
    <t>Снижение числа абортов среди молодежи в возрасте 15-19 лет-2,9.</t>
  </si>
  <si>
    <t>Доля вызовов скорой медицинской помощи к больным в часы работы организаций ПМСП (с 8 до 20 часов) 33,6</t>
  </si>
  <si>
    <t>Материнская смертность, предотвратимая на уровне ПМСП*на 100 тыс. родившихся живыми-0</t>
  </si>
  <si>
    <t>Детская смертность от 7 дней до 5 лет, предотвратимая на уровне ПМСП на 100 тыс. родившихся живыми -0</t>
  </si>
  <si>
    <t>Своевременно диагностированный туберкулез легких: повышение на  2 % от уровня прошлого года-52,7%</t>
  </si>
  <si>
    <t>Впервые выявленные случаи злокачественного новообразования визуальной локализаций 1-2 стадии:повышение на  2 % от уровня прошлого года 87,9%</t>
  </si>
  <si>
    <t xml:space="preserve">Уровень госпитализации больных с осложнениями заболеваний сердечнососудистой системы (инфаркт миокарда, инсульт) (снижение на 1% от уровня прошлого года-37,7% </t>
  </si>
  <si>
    <t xml:space="preserve">Обоснованные жалобы на работу ПМСП -количество 0. </t>
  </si>
  <si>
    <t>Снижение смертности от онкологических заболеваний: на 100 тыс. населения-141,5</t>
  </si>
  <si>
    <t>Обеспечение противовирусными препаратами  (вирусные гепатиты В и С) детей -3</t>
  </si>
  <si>
    <t>Обеспечение противовирусными препаратами  (вирусные гепатиты В и С) взрослых-42</t>
  </si>
  <si>
    <t>Обеспечение противотуберкулезными препаратами-1488</t>
  </si>
  <si>
    <t>Количество больных диабетом, обеспеченных противодиабетическими препаратами из средств республиканского бюджета-3500</t>
  </si>
  <si>
    <t xml:space="preserve"> Обеспечение взрослых онкогематологических больных химиопрепаратами-213</t>
  </si>
  <si>
    <t xml:space="preserve"> Обеспечение  онкогематологических больных детей химиопрепаратами-19</t>
  </si>
  <si>
    <t>Обеспечение лекарственными средствами больных аутоиммунными заболевания (в том числе миастения) и  иммунодефицитные состояния-31</t>
  </si>
  <si>
    <t>Обеспечение лекарственными средствами больных анемией-61</t>
  </si>
  <si>
    <t>Обеспечение лекарственными средствами больных рассеянным склерозом (для больных с реметирующим, рецидивирующим течением)-46</t>
  </si>
  <si>
    <t>Обеспечение лекарственными средствами больных Гоше-0</t>
  </si>
  <si>
    <t>Обеспечение лекарственными средствами больных мукополисахаридозом-0</t>
  </si>
  <si>
    <t>Обеспечение лекарственными средствами больных муковисцидозом-11</t>
  </si>
  <si>
    <t>Обеспечение факторами свертывания крови больных гемофилией (включая гемофилию В) взрослых-27</t>
  </si>
  <si>
    <t>Обеспечение факторами свертывания крови больных гемофилией детей-15</t>
  </si>
  <si>
    <t>Обеспечение тромболитическими препаратами больных с острым инфарктом миокарда-227</t>
  </si>
  <si>
    <t>Планируемое количество провакцинированых доз/вакцин из средств республиканского бюджета-155190</t>
  </si>
  <si>
    <t>Скрининговые исследования женщин на выявление рака шейки матки-19532</t>
  </si>
  <si>
    <t>Скрининговые исследования  населения по  выявлению колоректального рака 1 этап-41599</t>
  </si>
  <si>
    <t>Скрининговые исследования  населения по  выявлению колоректального рака
2 этап-517</t>
  </si>
  <si>
    <t>На проведение по раннему выявлению рака простаты-8808</t>
  </si>
  <si>
    <t>На проведение скрининга рака пищевода и желудка-25373</t>
  </si>
  <si>
    <t>На проведение скрининга по раннему выявлению рака печени-77</t>
  </si>
  <si>
    <t>На проведение 2-этапа скрининговых исследований на рак молочной железы-584</t>
  </si>
  <si>
    <t>Количество взрослых и детей, обеспеченных лекарственными средствами на льготных условиях при амбулаторном лечении больных, состоящих на диспансерном учете с артериальной гипертензией, ишемической болезнью сердца, хроническими обструктивными болезнями легких, язвенной болезнью и острой пневмонией из РБ-68000</t>
  </si>
  <si>
    <t>Снижение показателя заболеваемости острым гепатитом В на 100 тыс.населения-0.</t>
  </si>
  <si>
    <t>Снижение показателя заболеваемости острым гепатитом С на 100 тыс.населения-0</t>
  </si>
  <si>
    <t>Удержание Вич-инфекции распространенности ВИЧ-инфекции в возрастной группе 15-49 в пределах 0,2-0,6%-0,54</t>
  </si>
  <si>
    <t>Удержание распространенности ВИЧ-инфекции реди молодежи в возрасте 15-24 в пределах 0,2-0,6%-0,58%.</t>
  </si>
  <si>
    <t>Снижение доли молодежи в возрасте 15-29 лет,состоящей на наркологическом учете -17,06%.</t>
  </si>
  <si>
    <t xml:space="preserve">снижение смертности от туберкулеза на 100 тыс.населения -4,0  </t>
  </si>
  <si>
    <t xml:space="preserve"> увеличение охвата инсулинотерапией у пациентов сахарным диабетом 2-го типа до -20%</t>
  </si>
  <si>
    <t>Увеличение доли  пациентов с сахарным диабетом, находящихся в состоянии компенсанции по уровню гликированного гемоглобина -8%</t>
  </si>
  <si>
    <t xml:space="preserve"> ожидаемая продолжительность жизни -71,7 лет</t>
  </si>
  <si>
    <t>смертность от болезней системы кровообращения на 100 тыс.населения  -252,4</t>
  </si>
  <si>
    <t>Охват вакцинацией детей до года не менее 95%</t>
  </si>
  <si>
    <t>Среднегодовой контингент стипендиатов в колледжах-567</t>
  </si>
  <si>
    <t xml:space="preserve"> Создание эффективной системы профессиональной подготовки, обеспечение медицинских организаций квалифицированными кадрами. Обеспеченность повышением размера стипендий обучающихся, получающих стипендии до 100%</t>
  </si>
  <si>
    <t>Повышение уровня оплаты труда административных государственных служащих  в количестве 49 шт.едниц</t>
  </si>
  <si>
    <t>Произведено повышение уровня оплаты труда административных государственных служащих в количестве 47 шт.единицы</t>
  </si>
  <si>
    <t>Обеспечена выплаты  для перехода на новую модель системы оплаты труда гражданских служащих, работников организаций, содержащихся за счет средств местного бюджета и работников казенных предприятий, финансируемых из местного бюджета и с учетом выплаты ежемесячной надбавки за особые условия труда к их должностным окладам- 2946,0 штатным единицам</t>
  </si>
  <si>
    <t>Обеспечение выплаты  для перехода на новую модель системы оплаты труда гражданских служащих, работников организаций, содержащихся за счет средств местного бюджета и работников казенных предприятий, финансируемых из местного бюджета и с учетом выплаты ежемесячной надбавки за особые условия труда к их должностным окладам -2946,0 штатным единицам</t>
  </si>
  <si>
    <t>Уразалин Н.М.</t>
  </si>
  <si>
    <t xml:space="preserve"> </t>
  </si>
  <si>
    <t>И.о.руководителя администратора местной бюджетной программы</t>
  </si>
  <si>
    <t>Количество онкологических больных, зарегистрированных в ЭРОБ-9994 чел.</t>
  </si>
  <si>
    <t>Обеспечение антиретровирусными препаратами (лечение ВИЧ инфекции)-479</t>
  </si>
  <si>
    <t>За 2016 год зарегистрировано 2 случая материнской смертности, показатель составил 16,0 на 100 тысяч детей, родившихся живыми. В 2015 году – 2 случая, показатель 15,6. Среднереспубликанский показатель – 12,9.</t>
  </si>
  <si>
    <t>Согласно статистическим данным по итогам  2016 года зарегистрировано 4689 случаев абортов. Из них 77 случаев у девушек-подростков с 15-19 лет, что составляет 1,6.</t>
  </si>
  <si>
    <t>предотвратимы на уровне ПМСП - 2 случая материнской смертности</t>
  </si>
  <si>
    <t xml:space="preserve">Согласно проведенной независимой экспертизы ДККМФД по Павлодарской области, предотвратим на уровне ПМСП - 1  случай детской смертности от 7 дней до 5 лет. </t>
  </si>
  <si>
    <t xml:space="preserve"> Создана эффективная система профессиональной подготовки, обеспечены медицинские организации квалифицированными кадрами. Обеспеченность повышением размера стипендий обучающихся, получающих стипендии до 100%</t>
  </si>
  <si>
    <t>проведение капитального и текущего ремонта государственных организаций здравоохранения</t>
  </si>
  <si>
    <t>Проведен капитальный и текущий  ремонт государственных организаций здравоохранения</t>
  </si>
  <si>
    <t>Данные будут на 1.07.17 года</t>
  </si>
  <si>
    <t xml:space="preserve"> Увеличение выявляемости раннего рака (1-2 стадия) -72,2%</t>
  </si>
  <si>
    <t xml:space="preserve"> В сравнении с 2015 годом количество вызовов СМП снизилось с 51 до 41%. Недостижение индикатора связано с  увеличением количества вызовов в 2016 году из за подъема уровня ОРВИ в 2016 году на 15,6% .</t>
  </si>
  <si>
    <t>Показатель не достигнут в связи со снижением доли ТБ МТ(-), т.к. ТБ без бактериовыделения регистрируется только после лабораторного подтверждения (положительные посевы)</t>
  </si>
  <si>
    <t>Плановая  госпитализация пациентов с диагнозами по кодам I20, I20.0-I20.9 (стенокардии) направляются для профилактики и борьбы с осложнениями заболеваний ССС (проведение коронарографии, стентирования), но в программе вышеуказанные диагнозы регистрируются как случай с осложнениями.</t>
  </si>
  <si>
    <t xml:space="preserve">За 2016 год по некачественному оказанию медицинских услуг зарегистрировано 4 обоснованных жалоб. За выявленные нарушения медицинским работникам объявлены дисциплинарные взыскания </t>
  </si>
  <si>
    <t xml:space="preserve">В 2016 году среди взрослого населения зарегистирован 1 случай острого гепатита В. </t>
  </si>
  <si>
    <t>Отмечается рост показателя младенческой смертности в сравнении с 2015 годом на 17,1% и составил 8,2  на 1000 родившихся живыми, против 7,0. Данный показатель ниже республиканского (РК-8,5)  (снижение рождаемости, низкий индекс здоровья женщин фертильного возраста)</t>
  </si>
  <si>
    <t>В сравнении с 2015 годом показатель смертности снизился на 0,2%. В  2016 году показатель не достигнут по причине увеличения смертности в сравнении с 2015 годом от злокачественных новообразований висцеральной локализации (от рака печени -  на 9,7%, от рака  головного мозга -  на 20%), которые тяжело поддаются лечению.</t>
  </si>
  <si>
    <t>Закуплено количество пап-тестов на 19532 женщин на сумму 69755,0 тыс. тенге. Обследовано 19358 женщин. 174 женщин не обследовано в связи с неявкой на скрининг. Неиспользованные бюджетные средства будут возвращены в бюджет.</t>
  </si>
  <si>
    <t>Количество организаций, финансируемых на капитальный ремонт за счет целевых текущих трансфертов-15</t>
  </si>
  <si>
    <t>Количество организаций, финансируемых на капитальный ремонт за счет средств из нац. Фонда-3</t>
  </si>
  <si>
    <t>Количество организаций, финансируемых на текущий ремонт за счет средств из нац. Фонда-17</t>
  </si>
  <si>
    <t>Согласно плану на прицельную маммографию и трепанобиопсию подлежало 584 женщины. В связис отсутствием оборудования для проведения прицельной маммографии медицинскими организациями данный план не выполнен. Но 26 женщинам проведена трепанобиопсия. Неиспользованные бюджетные средства будут возвращены в бюджет.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</si>
</sst>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charset val="204"/>
      <scheme val="minor"/>
    </font>
    <font>
      <sz val="11"/>
      <color theme="1"/>
      <name val="Times New Roman"/>
      <family val="1"/>
      <charset val="204"/>
    </font>
    <font>
      <sz val="10"/>
      <color theme="1"/>
      <name val="Times New Roman"/>
      <family val="1"/>
      <charset val="204"/>
    </font>
    <font>
      <b/>
      <sz val="11"/>
      <color theme="1"/>
      <name val="Times New Roman"/>
      <family val="1"/>
      <charset val="204"/>
    </font>
    <font>
      <b/>
      <u/>
      <sz val="11"/>
      <color theme="1"/>
      <name val="Times New Roman"/>
      <family val="1"/>
      <charset val="204"/>
    </font>
    <font>
      <b/>
      <u/>
      <sz val="10"/>
      <color theme="1"/>
      <name val="Times New Roman"/>
      <family val="1"/>
      <charset val="204"/>
    </font>
    <font>
      <sz val="8"/>
      <color theme="1"/>
      <name val="Times New Roman"/>
      <family val="1"/>
      <charset val="204"/>
    </font>
    <font>
      <sz val="9"/>
      <color theme="1"/>
      <name val="Times New Roman"/>
      <family val="1"/>
      <charset val="204"/>
    </font>
    <font>
      <b/>
      <sz val="10"/>
      <color theme="1"/>
      <name val="Times New Roman"/>
      <family val="1"/>
      <charset val="204"/>
    </font>
    <font>
      <u/>
      <sz val="10"/>
      <color theme="1"/>
      <name val="Times New Roman"/>
      <family val="1"/>
      <charset val="204"/>
    </font>
    <font>
      <sz val="12"/>
      <name val="Times New Roman"/>
      <family val="1"/>
      <charset val="204"/>
    </font>
    <font>
      <sz val="12"/>
      <color rgb="FF000000"/>
      <name val="Times New Roman"/>
      <family val="1"/>
      <charset val="204"/>
    </font>
    <font>
      <sz val="12"/>
      <color indexed="8"/>
      <name val="Times New Roman"/>
      <family val="1"/>
      <charset val="204"/>
    </font>
    <font>
      <sz val="12"/>
      <color theme="1"/>
      <name val="Times New Roman"/>
      <family val="1"/>
      <charset val="204"/>
    </font>
    <font>
      <b/>
      <sz val="12"/>
      <name val="Times New Roman"/>
      <family val="1"/>
      <charset val="204"/>
    </font>
    <font>
      <sz val="11"/>
      <color theme="1"/>
      <name val="Calibri"/>
      <family val="2"/>
      <scheme val="minor"/>
    </font>
    <font>
      <sz val="10"/>
      <name val="Times New Roman"/>
      <family val="1"/>
      <charset val="204"/>
    </font>
    <font>
      <sz val="12"/>
      <color rgb="FFFF0000"/>
      <name val="Times New Roman"/>
      <family val="1"/>
      <charset val="204"/>
    </font>
    <font>
      <sz val="10"/>
      <color rgb="FFFF0000"/>
      <name val="Times New Roman"/>
      <family val="1"/>
      <charset val="204"/>
    </font>
    <font>
      <sz val="11"/>
      <color indexed="8"/>
      <name val="Calibri"/>
      <family val="2"/>
      <charset val="204"/>
    </font>
    <font>
      <sz val="10"/>
      <color indexed="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xf numFmtId="0" fontId="15" fillId="0" borderId="0"/>
    <xf numFmtId="0" fontId="19" fillId="0" borderId="0"/>
  </cellStyleXfs>
  <cellXfs count="144">
    <xf numFmtId="0" fontId="0" fillId="0" borderId="0" xfId="0"/>
    <xf numFmtId="0" fontId="1" fillId="0" borderId="0" xfId="0" applyFont="1"/>
    <xf numFmtId="0" fontId="2" fillId="0" borderId="0" xfId="0" applyFont="1"/>
    <xf numFmtId="49" fontId="2" fillId="0" borderId="0" xfId="0" applyNumberFormat="1" applyFont="1"/>
    <xf numFmtId="0" fontId="2" fillId="0" borderId="1" xfId="0" applyFont="1" applyBorder="1"/>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6" fillId="0" borderId="1" xfId="0" applyFont="1" applyBorder="1" applyAlignment="1">
      <alignment horizontal="center"/>
    </xf>
    <xf numFmtId="0" fontId="2" fillId="0" borderId="1" xfId="0" applyFont="1" applyBorder="1" applyAlignment="1">
      <alignment vertical="center"/>
    </xf>
    <xf numFmtId="0" fontId="2" fillId="0" borderId="1" xfId="0" applyFont="1" applyBorder="1" applyAlignment="1">
      <alignment horizontal="center" vertical="center" wrapText="1"/>
    </xf>
    <xf numFmtId="0" fontId="7" fillId="0" borderId="0" xfId="0" applyFont="1" applyAlignment="1">
      <alignment horizontal="center"/>
    </xf>
    <xf numFmtId="0" fontId="7" fillId="0" borderId="0" xfId="0" applyFont="1"/>
    <xf numFmtId="0" fontId="2" fillId="0" borderId="0" xfId="0"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vertical="center" wrapText="1"/>
    </xf>
    <xf numFmtId="164" fontId="2" fillId="0" borderId="1" xfId="0" applyNumberFormat="1" applyFont="1" applyBorder="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0" fillId="0" borderId="2" xfId="0" applyFont="1" applyFill="1" applyBorder="1" applyAlignment="1">
      <alignment wrapText="1"/>
    </xf>
    <xf numFmtId="0" fontId="10" fillId="0" borderId="1" xfId="0" applyFont="1" applyFill="1" applyBorder="1" applyAlignment="1">
      <alignment vertical="center" wrapText="1"/>
    </xf>
    <xf numFmtId="0" fontId="10" fillId="2" borderId="1" xfId="0" applyFont="1" applyFill="1" applyBorder="1" applyAlignment="1">
      <alignment wrapText="1"/>
    </xf>
    <xf numFmtId="0" fontId="10" fillId="0" borderId="1" xfId="0" applyFont="1" applyFill="1" applyBorder="1" applyAlignment="1">
      <alignment wrapText="1"/>
    </xf>
    <xf numFmtId="0" fontId="10" fillId="3" borderId="1" xfId="0" applyFont="1" applyFill="1" applyBorder="1" applyAlignment="1">
      <alignment vertical="center" wrapText="1"/>
    </xf>
    <xf numFmtId="0" fontId="10" fillId="3" borderId="1" xfId="0" applyFont="1" applyFill="1" applyBorder="1" applyAlignment="1">
      <alignment horizontal="left" vertical="center" wrapText="1"/>
    </xf>
    <xf numFmtId="0" fontId="10" fillId="0" borderId="2" xfId="0" applyFont="1" applyFill="1" applyBorder="1" applyAlignment="1">
      <alignment vertical="center" wrapText="1"/>
    </xf>
    <xf numFmtId="0" fontId="13" fillId="0" borderId="1" xfId="0" applyFont="1" applyBorder="1" applyAlignment="1">
      <alignment horizontal="center" vertical="center"/>
    </xf>
    <xf numFmtId="164" fontId="13" fillId="0" borderId="1" xfId="0" applyNumberFormat="1" applyFont="1" applyBorder="1" applyAlignment="1">
      <alignment horizontal="center" vertical="center"/>
    </xf>
    <xf numFmtId="0" fontId="14" fillId="0" borderId="0" xfId="0" applyFont="1" applyFill="1" applyBorder="1" applyAlignment="1">
      <alignment vertical="center" wrapText="1"/>
    </xf>
    <xf numFmtId="0" fontId="2" fillId="0" borderId="1" xfId="1" applyFont="1" applyBorder="1" applyAlignment="1">
      <alignment horizontal="left" vertical="center" wrapText="1"/>
    </xf>
    <xf numFmtId="0" fontId="2" fillId="0" borderId="0" xfId="0" applyFont="1" applyAlignment="1">
      <alignment vertical="center"/>
    </xf>
    <xf numFmtId="0" fontId="2" fillId="0" borderId="1" xfId="0" applyFont="1" applyFill="1" applyBorder="1" applyAlignment="1">
      <alignment horizontal="center" vertical="center" wrapText="1"/>
    </xf>
    <xf numFmtId="0" fontId="16" fillId="0" borderId="1" xfId="0" applyFont="1" applyBorder="1" applyAlignment="1">
      <alignment vertical="center" wrapText="1"/>
    </xf>
    <xf numFmtId="0" fontId="2" fillId="0" borderId="1" xfId="0" applyFont="1" applyBorder="1" applyAlignment="1">
      <alignment horizontal="center"/>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164" fontId="2" fillId="0" borderId="1" xfId="0" applyNumberFormat="1" applyFont="1" applyFill="1" applyBorder="1" applyAlignment="1">
      <alignment vertical="center"/>
    </xf>
    <xf numFmtId="0" fontId="2" fillId="0" borderId="1" xfId="0" applyFont="1" applyFill="1" applyBorder="1" applyAlignment="1">
      <alignment vertical="center"/>
    </xf>
    <xf numFmtId="0" fontId="1" fillId="0" borderId="0" xfId="0" applyFont="1" applyFill="1"/>
    <xf numFmtId="0" fontId="16" fillId="0" borderId="1" xfId="0" applyFont="1" applyFill="1" applyBorder="1" applyAlignment="1">
      <alignment vertical="center" wrapText="1"/>
    </xf>
    <xf numFmtId="0" fontId="8" fillId="0" borderId="0" xfId="0" applyFont="1"/>
    <xf numFmtId="0" fontId="2" fillId="0" borderId="1" xfId="0" applyFont="1" applyBorder="1" applyAlignment="1">
      <alignment horizontal="center" wrapText="1"/>
    </xf>
    <xf numFmtId="0" fontId="2" fillId="0" borderId="1" xfId="0" applyFont="1" applyBorder="1" applyAlignment="1">
      <alignment horizontal="center" vertical="center"/>
    </xf>
    <xf numFmtId="0" fontId="2" fillId="0" borderId="1" xfId="0" applyFont="1" applyFill="1" applyBorder="1" applyAlignment="1">
      <alignment horizontal="center"/>
    </xf>
    <xf numFmtId="0" fontId="6" fillId="0" borderId="1" xfId="0" applyFont="1" applyBorder="1" applyAlignment="1">
      <alignment horizontal="center" vertical="center"/>
    </xf>
    <xf numFmtId="0" fontId="2" fillId="0" borderId="0" xfId="0" applyFont="1" applyFill="1"/>
    <xf numFmtId="0" fontId="16" fillId="0" borderId="1" xfId="0" applyFont="1" applyBorder="1" applyAlignment="1">
      <alignment horizontal="center" vertical="center"/>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Fill="1" applyBorder="1" applyAlignment="1">
      <alignment horizontal="center"/>
    </xf>
    <xf numFmtId="0" fontId="10" fillId="0" borderId="6" xfId="0" applyFont="1" applyFill="1" applyBorder="1" applyAlignment="1">
      <alignment horizontal="center" vertical="center" wrapText="1"/>
    </xf>
    <xf numFmtId="0" fontId="10" fillId="0" borderId="1" xfId="0" applyFont="1" applyFill="1" applyBorder="1" applyAlignment="1">
      <alignment horizontal="center"/>
    </xf>
    <xf numFmtId="0" fontId="1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164" fontId="13" fillId="0" borderId="1" xfId="0" applyNumberFormat="1" applyFont="1" applyBorder="1" applyAlignment="1">
      <alignment vertical="center"/>
    </xf>
    <xf numFmtId="164" fontId="17" fillId="0" borderId="1" xfId="0" applyNumberFormat="1" applyFont="1" applyFill="1" applyBorder="1" applyAlignment="1">
      <alignment horizontal="center" vertical="center"/>
    </xf>
    <xf numFmtId="164" fontId="17" fillId="0" borderId="1" xfId="0" applyNumberFormat="1" applyFont="1" applyBorder="1" applyAlignment="1">
      <alignment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8" fillId="0" borderId="1" xfId="0" applyFont="1" applyFill="1" applyBorder="1" applyAlignment="1">
      <alignment vertical="center"/>
    </xf>
    <xf numFmtId="0" fontId="18"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0" xfId="0" applyFont="1" applyFill="1"/>
    <xf numFmtId="0" fontId="2" fillId="0" borderId="1" xfId="0" applyFont="1" applyBorder="1" applyAlignment="1">
      <alignment horizontal="center" vertical="center"/>
    </xf>
    <xf numFmtId="0" fontId="16" fillId="0" borderId="1" xfId="0" applyFont="1" applyFill="1" applyBorder="1" applyAlignment="1">
      <alignment horizontal="center" vertical="center"/>
    </xf>
    <xf numFmtId="0" fontId="1" fillId="0" borderId="1" xfId="0" applyFont="1" applyBorder="1" applyAlignment="1">
      <alignment horizontal="justify" vertical="center"/>
    </xf>
    <xf numFmtId="0" fontId="1" fillId="0" borderId="1" xfId="0" applyFont="1" applyBorder="1" applyAlignment="1">
      <alignment horizontal="left" vertical="center" wrapText="1"/>
    </xf>
    <xf numFmtId="0" fontId="14" fillId="0" borderId="4" xfId="0" applyFont="1" applyFill="1" applyBorder="1" applyAlignment="1">
      <alignment vertical="center" wrapText="1"/>
    </xf>
    <xf numFmtId="164" fontId="13" fillId="0" borderId="1" xfId="0" applyNumberFormat="1" applyFont="1" applyFill="1" applyBorder="1" applyAlignment="1">
      <alignment horizontal="center" vertical="center"/>
    </xf>
    <xf numFmtId="0" fontId="2" fillId="0" borderId="2"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49" fontId="5" fillId="0" borderId="0" xfId="0" applyNumberFormat="1" applyFont="1" applyAlignment="1">
      <alignment horizontal="left" vertical="center" wrapText="1"/>
    </xf>
    <xf numFmtId="49" fontId="8" fillId="0" borderId="0" xfId="0" applyNumberFormat="1" applyFont="1" applyAlignment="1">
      <alignment horizontal="left" vertical="center" wrapText="1"/>
    </xf>
    <xf numFmtId="0" fontId="2" fillId="0" borderId="2" xfId="0" applyFont="1" applyBorder="1" applyAlignment="1">
      <alignment horizontal="left" vertical="center"/>
    </xf>
    <xf numFmtId="0" fontId="2" fillId="0" borderId="4" xfId="0" applyFont="1" applyBorder="1" applyAlignment="1">
      <alignment horizontal="left" vertical="center"/>
    </xf>
    <xf numFmtId="49" fontId="2" fillId="0" borderId="0" xfId="0" applyNumberFormat="1" applyFont="1" applyAlignment="1">
      <alignment horizontal="center"/>
    </xf>
    <xf numFmtId="49" fontId="2" fillId="0" borderId="1" xfId="0" applyNumberFormat="1" applyFont="1" applyBorder="1"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wrapText="1"/>
    </xf>
    <xf numFmtId="0" fontId="3" fillId="0" borderId="0" xfId="0" applyFont="1" applyAlignment="1">
      <alignment horizontal="center"/>
    </xf>
    <xf numFmtId="0" fontId="3"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0" fillId="0" borderId="1" xfId="2"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16" fillId="0" borderId="1" xfId="0" applyFont="1" applyFill="1" applyBorder="1" applyAlignment="1">
      <alignment horizontal="center" vertical="center" wrapText="1"/>
    </xf>
    <xf numFmtId="0" fontId="2" fillId="0"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4" xfId="0" applyFont="1" applyFill="1" applyBorder="1" applyAlignment="1">
      <alignment horizontal="center" vertical="center" wrapText="1"/>
    </xf>
    <xf numFmtId="9" fontId="16" fillId="0" borderId="2" xfId="0" applyNumberFormat="1"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164" fontId="2" fillId="0" borderId="2" xfId="0"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3" xfId="0" applyFont="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164" fontId="10" fillId="0" borderId="2" xfId="0" applyNumberFormat="1" applyFont="1" applyFill="1" applyBorder="1" applyAlignment="1">
      <alignment horizontal="center" vertical="center"/>
    </xf>
    <xf numFmtId="164" fontId="10" fillId="0" borderId="3" xfId="0" applyNumberFormat="1" applyFont="1" applyFill="1" applyBorder="1" applyAlignment="1">
      <alignment horizontal="center" vertical="center"/>
    </xf>
    <xf numFmtId="164" fontId="10" fillId="0" borderId="4" xfId="0" applyNumberFormat="1" applyFont="1" applyFill="1" applyBorder="1" applyAlignment="1">
      <alignment horizontal="center" vertical="center"/>
    </xf>
    <xf numFmtId="164" fontId="13" fillId="0" borderId="2" xfId="0" applyNumberFormat="1" applyFont="1" applyFill="1" applyBorder="1" applyAlignment="1">
      <alignment horizontal="center" vertical="center"/>
    </xf>
    <xf numFmtId="164" fontId="13" fillId="0" borderId="3" xfId="0" applyNumberFormat="1" applyFont="1" applyFill="1" applyBorder="1" applyAlignment="1">
      <alignment horizontal="center" vertical="center"/>
    </xf>
    <xf numFmtId="164" fontId="13" fillId="0" borderId="4" xfId="0" applyNumberFormat="1" applyFont="1" applyFill="1" applyBorder="1" applyAlignment="1">
      <alignment horizontal="center" vertical="center"/>
    </xf>
    <xf numFmtId="0" fontId="2" fillId="0" borderId="3" xfId="0" applyFont="1" applyBorder="1" applyAlignment="1">
      <alignment horizontal="center" vertical="center" wrapText="1"/>
    </xf>
    <xf numFmtId="0" fontId="2" fillId="0" borderId="3" xfId="0" applyFont="1" applyBorder="1" applyAlignment="1">
      <alignment horizontal="left" vertical="center" wrapText="1"/>
    </xf>
  </cellXfs>
  <cellStyles count="3">
    <cellStyle name="Excel Built-in Normal" xfId="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37"/>
  <sheetViews>
    <sheetView topLeftCell="A18" zoomScale="80" zoomScaleNormal="80" workbookViewId="0">
      <selection activeCell="E24" sqref="E24:E28"/>
    </sheetView>
  </sheetViews>
  <sheetFormatPr defaultColWidth="9" defaultRowHeight="13.8" x14ac:dyDescent="0.25"/>
  <cols>
    <col min="1" max="1" width="6.6640625" style="1" customWidth="1"/>
    <col min="2" max="2" width="36.33203125" style="1" customWidth="1"/>
    <col min="3" max="3" width="31.77734375" style="1" customWidth="1"/>
    <col min="4" max="4" width="13.77734375" style="1" customWidth="1"/>
    <col min="5" max="5" width="12.44140625" style="1" customWidth="1"/>
    <col min="6" max="6" width="13.109375" style="1" customWidth="1"/>
    <col min="7" max="7" width="12" style="1" customWidth="1"/>
    <col min="8" max="8" width="20.109375" style="1" customWidth="1"/>
    <col min="9" max="16384" width="9" style="1"/>
  </cols>
  <sheetData>
    <row r="1" spans="1:8" x14ac:dyDescent="0.25">
      <c r="F1" s="86" t="s">
        <v>0</v>
      </c>
      <c r="G1" s="86"/>
      <c r="H1" s="86"/>
    </row>
    <row r="2" spans="1:8" ht="59.25" customHeight="1" x14ac:dyDescent="0.25">
      <c r="F2" s="87" t="s">
        <v>9</v>
      </c>
      <c r="G2" s="87"/>
      <c r="H2" s="87"/>
    </row>
    <row r="3" spans="1:8" x14ac:dyDescent="0.25">
      <c r="A3" s="88" t="s">
        <v>10</v>
      </c>
      <c r="B3" s="88"/>
      <c r="C3" s="88"/>
      <c r="D3" s="88"/>
      <c r="E3" s="88"/>
      <c r="F3" s="88"/>
      <c r="G3" s="88"/>
      <c r="H3" s="88"/>
    </row>
    <row r="4" spans="1:8" x14ac:dyDescent="0.25">
      <c r="A4" s="89" t="s">
        <v>11</v>
      </c>
      <c r="B4" s="89"/>
      <c r="C4" s="89"/>
      <c r="D4" s="89"/>
      <c r="E4" s="89"/>
      <c r="F4" s="89"/>
      <c r="G4" s="89"/>
      <c r="H4" s="89"/>
    </row>
    <row r="5" spans="1:8" x14ac:dyDescent="0.25">
      <c r="A5" s="90" t="s">
        <v>50</v>
      </c>
      <c r="B5" s="88"/>
      <c r="C5" s="88"/>
      <c r="D5" s="88"/>
      <c r="E5" s="88"/>
      <c r="F5" s="88"/>
      <c r="G5" s="88"/>
      <c r="H5" s="88"/>
    </row>
    <row r="6" spans="1:8" x14ac:dyDescent="0.25">
      <c r="A6" s="2" t="s">
        <v>12</v>
      </c>
      <c r="B6" s="2"/>
    </row>
    <row r="7" spans="1:8" x14ac:dyDescent="0.25">
      <c r="A7" s="2" t="s">
        <v>13</v>
      </c>
      <c r="B7" s="2"/>
    </row>
    <row r="8" spans="1:8" x14ac:dyDescent="0.25">
      <c r="A8" s="2" t="s">
        <v>30</v>
      </c>
      <c r="B8" s="2"/>
    </row>
    <row r="9" spans="1:8" x14ac:dyDescent="0.25">
      <c r="A9" s="2" t="s">
        <v>31</v>
      </c>
      <c r="B9" s="2"/>
    </row>
    <row r="10" spans="1:8" s="2" customFormat="1" ht="13.2" x14ac:dyDescent="0.25">
      <c r="A10" s="2" t="s">
        <v>14</v>
      </c>
    </row>
    <row r="11" spans="1:8" s="2" customFormat="1" ht="13.2" x14ac:dyDescent="0.25">
      <c r="A11" s="2" t="s">
        <v>15</v>
      </c>
    </row>
    <row r="12" spans="1:8" s="2" customFormat="1" ht="13.2" x14ac:dyDescent="0.25">
      <c r="A12" s="2" t="s">
        <v>16</v>
      </c>
    </row>
    <row r="13" spans="1:8" s="2" customFormat="1" ht="13.2" x14ac:dyDescent="0.25">
      <c r="A13" s="3" t="s">
        <v>17</v>
      </c>
      <c r="B13" s="3"/>
    </row>
    <row r="14" spans="1:8" s="2" customFormat="1" ht="13.2" x14ac:dyDescent="0.25">
      <c r="A14" s="3" t="s">
        <v>18</v>
      </c>
      <c r="B14" s="3"/>
    </row>
    <row r="15" spans="1:8" s="2" customFormat="1" ht="13.2" x14ac:dyDescent="0.25">
      <c r="A15" s="3" t="s">
        <v>19</v>
      </c>
      <c r="B15" s="3"/>
    </row>
    <row r="16" spans="1:8" s="2" customFormat="1" ht="13.2" x14ac:dyDescent="0.25">
      <c r="A16" s="3" t="s">
        <v>32</v>
      </c>
      <c r="B16" s="3"/>
    </row>
    <row r="17" spans="1:12" s="2" customFormat="1" ht="192" customHeight="1" x14ac:dyDescent="0.25">
      <c r="A17" s="78" t="s">
        <v>33</v>
      </c>
      <c r="B17" s="78"/>
      <c r="C17" s="78"/>
      <c r="D17" s="78"/>
      <c r="E17" s="78"/>
      <c r="F17" s="78"/>
      <c r="G17" s="78"/>
      <c r="H17" s="78"/>
    </row>
    <row r="18" spans="1:12" s="2" customFormat="1" ht="13.2" x14ac:dyDescent="0.25">
      <c r="A18" s="82" t="s">
        <v>20</v>
      </c>
      <c r="B18" s="82"/>
      <c r="C18" s="82"/>
      <c r="D18" s="82"/>
      <c r="E18" s="82"/>
      <c r="F18" s="82"/>
      <c r="G18" s="82"/>
      <c r="H18" s="82"/>
    </row>
    <row r="19" spans="1:12" s="2" customFormat="1" ht="30" customHeight="1" x14ac:dyDescent="0.25">
      <c r="A19" s="78" t="s">
        <v>69</v>
      </c>
      <c r="B19" s="79"/>
      <c r="C19" s="79"/>
      <c r="D19" s="79"/>
      <c r="E19" s="79"/>
      <c r="F19" s="79"/>
      <c r="G19" s="79"/>
      <c r="H19" s="79"/>
    </row>
    <row r="20" spans="1:12" s="2" customFormat="1" ht="13.2" x14ac:dyDescent="0.25">
      <c r="A20" s="82" t="s">
        <v>21</v>
      </c>
      <c r="B20" s="82"/>
      <c r="C20" s="82"/>
      <c r="D20" s="82"/>
      <c r="E20" s="82"/>
      <c r="F20" s="82"/>
      <c r="G20" s="82"/>
      <c r="H20" s="82"/>
    </row>
    <row r="21" spans="1:12" s="2" customFormat="1" ht="15" customHeight="1" x14ac:dyDescent="0.25">
      <c r="A21" s="84" t="s">
        <v>1</v>
      </c>
      <c r="B21" s="83" t="s">
        <v>22</v>
      </c>
      <c r="C21" s="83"/>
      <c r="D21" s="83"/>
      <c r="E21" s="83"/>
      <c r="F21" s="83"/>
      <c r="G21" s="83"/>
      <c r="H21" s="4"/>
    </row>
    <row r="22" spans="1:12" ht="39.6" x14ac:dyDescent="0.25">
      <c r="A22" s="84"/>
      <c r="B22" s="5" t="s">
        <v>2</v>
      </c>
      <c r="C22" s="5" t="s">
        <v>3</v>
      </c>
      <c r="D22" s="5" t="s">
        <v>4</v>
      </c>
      <c r="E22" s="5" t="s">
        <v>5</v>
      </c>
      <c r="F22" s="5" t="s">
        <v>6</v>
      </c>
      <c r="G22" s="5" t="s">
        <v>7</v>
      </c>
      <c r="H22" s="5" t="s">
        <v>8</v>
      </c>
      <c r="I22" s="6"/>
      <c r="J22" s="7"/>
      <c r="K22" s="7"/>
      <c r="L22" s="7"/>
    </row>
    <row r="23" spans="1:12" x14ac:dyDescent="0.25">
      <c r="A23" s="8">
        <v>1</v>
      </c>
      <c r="B23" s="8">
        <v>2</v>
      </c>
      <c r="C23" s="8">
        <v>3</v>
      </c>
      <c r="D23" s="8">
        <v>4</v>
      </c>
      <c r="E23" s="8">
        <v>5</v>
      </c>
      <c r="F23" s="8">
        <v>6</v>
      </c>
      <c r="G23" s="8">
        <v>7</v>
      </c>
      <c r="H23" s="8">
        <v>8</v>
      </c>
    </row>
    <row r="24" spans="1:12" ht="39.6" x14ac:dyDescent="0.25">
      <c r="A24" s="14">
        <v>1</v>
      </c>
      <c r="B24" s="15" t="s">
        <v>34</v>
      </c>
      <c r="C24" s="15" t="s">
        <v>38</v>
      </c>
      <c r="D24" s="9"/>
      <c r="E24" s="16">
        <f>126+9037+759+352+16746+17000+740+48+109972+1439+28109+7184+1103+1774+10255+482+25+328077</f>
        <v>533228</v>
      </c>
      <c r="F24" s="16">
        <v>533228</v>
      </c>
      <c r="G24" s="16">
        <f>E24-F24</f>
        <v>0</v>
      </c>
      <c r="H24" s="9"/>
    </row>
    <row r="25" spans="1:12" ht="52.8" x14ac:dyDescent="0.25">
      <c r="A25" s="14">
        <v>2</v>
      </c>
      <c r="B25" s="15" t="s">
        <v>35</v>
      </c>
      <c r="C25" s="15" t="s">
        <v>48</v>
      </c>
      <c r="D25" s="9"/>
      <c r="E25" s="16">
        <v>58829</v>
      </c>
      <c r="F25" s="16">
        <v>58829</v>
      </c>
      <c r="G25" s="16">
        <f>E25-F25</f>
        <v>0</v>
      </c>
      <c r="H25" s="9"/>
    </row>
    <row r="26" spans="1:12" ht="66" x14ac:dyDescent="0.25">
      <c r="A26" s="14">
        <v>3</v>
      </c>
      <c r="B26" s="15" t="s">
        <v>36</v>
      </c>
      <c r="C26" s="15" t="s">
        <v>49</v>
      </c>
      <c r="D26" s="9"/>
      <c r="E26" s="16">
        <v>116062</v>
      </c>
      <c r="F26" s="16">
        <v>116062</v>
      </c>
      <c r="G26" s="16">
        <f>E26-F26</f>
        <v>0</v>
      </c>
      <c r="H26" s="9"/>
    </row>
    <row r="27" spans="1:12" ht="52.8" x14ac:dyDescent="0.25">
      <c r="A27" s="14">
        <v>4</v>
      </c>
      <c r="B27" s="15" t="s">
        <v>37</v>
      </c>
      <c r="C27" s="15" t="s">
        <v>39</v>
      </c>
      <c r="D27" s="9"/>
      <c r="E27" s="16">
        <f>86160+88867</f>
        <v>175027</v>
      </c>
      <c r="F27" s="16">
        <v>175027</v>
      </c>
      <c r="G27" s="16">
        <f>E27-F27</f>
        <v>0</v>
      </c>
      <c r="H27" s="9"/>
    </row>
    <row r="28" spans="1:12" ht="39.6" x14ac:dyDescent="0.25">
      <c r="A28" s="14">
        <v>5</v>
      </c>
      <c r="B28" s="15" t="s">
        <v>46</v>
      </c>
      <c r="C28" s="15" t="s">
        <v>47</v>
      </c>
      <c r="D28" s="9"/>
      <c r="E28" s="16">
        <f>1201868+2754589+397989+1047</f>
        <v>4355493</v>
      </c>
      <c r="F28" s="16">
        <v>4355493</v>
      </c>
      <c r="G28" s="16">
        <f>E28-F28</f>
        <v>0</v>
      </c>
      <c r="H28" s="9"/>
    </row>
    <row r="30" spans="1:12" s="2" customFormat="1" ht="25.5" customHeight="1" x14ac:dyDescent="0.25">
      <c r="A30" s="9" t="s">
        <v>1</v>
      </c>
      <c r="B30" s="84" t="s">
        <v>23</v>
      </c>
      <c r="C30" s="84"/>
      <c r="D30" s="84" t="s">
        <v>24</v>
      </c>
      <c r="E30" s="84"/>
      <c r="F30" s="84"/>
      <c r="G30" s="85" t="s">
        <v>25</v>
      </c>
      <c r="H30" s="85"/>
    </row>
    <row r="31" spans="1:12" s="2" customFormat="1" ht="18" customHeight="1" x14ac:dyDescent="0.25">
      <c r="A31" s="14">
        <v>1</v>
      </c>
      <c r="B31" s="80" t="s">
        <v>40</v>
      </c>
      <c r="C31" s="81"/>
      <c r="D31" s="75" t="s">
        <v>43</v>
      </c>
      <c r="E31" s="76"/>
      <c r="F31" s="77"/>
      <c r="G31" s="73"/>
      <c r="H31" s="74"/>
    </row>
    <row r="32" spans="1:12" s="2" customFormat="1" ht="25.5" customHeight="1" x14ac:dyDescent="0.25">
      <c r="A32" s="14">
        <v>2</v>
      </c>
      <c r="B32" s="80" t="s">
        <v>41</v>
      </c>
      <c r="C32" s="81"/>
      <c r="D32" s="75" t="s">
        <v>44</v>
      </c>
      <c r="E32" s="76"/>
      <c r="F32" s="77"/>
      <c r="G32" s="73"/>
      <c r="H32" s="74"/>
    </row>
    <row r="33" spans="1:8" s="2" customFormat="1" ht="25.2" customHeight="1" x14ac:dyDescent="0.25">
      <c r="A33" s="14">
        <v>3</v>
      </c>
      <c r="B33" s="80" t="s">
        <v>42</v>
      </c>
      <c r="C33" s="81"/>
      <c r="D33" s="75" t="s">
        <v>45</v>
      </c>
      <c r="E33" s="76"/>
      <c r="F33" s="77"/>
      <c r="G33" s="73"/>
      <c r="H33" s="74"/>
    </row>
    <row r="34" spans="1:8" s="2" customFormat="1" ht="13.2" x14ac:dyDescent="0.25"/>
    <row r="35" spans="1:8" s="43" customFormat="1" ht="13.2" x14ac:dyDescent="0.25">
      <c r="A35" s="43" t="s">
        <v>138</v>
      </c>
      <c r="D35" s="43" t="s">
        <v>26</v>
      </c>
      <c r="F35" s="43" t="s">
        <v>136</v>
      </c>
    </row>
    <row r="36" spans="1:8" x14ac:dyDescent="0.25">
      <c r="D36" s="11" t="s">
        <v>27</v>
      </c>
      <c r="E36" s="12"/>
      <c r="F36" s="12" t="s">
        <v>28</v>
      </c>
      <c r="G36" s="12"/>
    </row>
    <row r="37" spans="1:8" x14ac:dyDescent="0.25">
      <c r="C37" s="13" t="s">
        <v>29</v>
      </c>
    </row>
  </sheetData>
  <mergeCells count="23">
    <mergeCell ref="D30:F30"/>
    <mergeCell ref="G30:H30"/>
    <mergeCell ref="F1:H1"/>
    <mergeCell ref="F2:H2"/>
    <mergeCell ref="A3:H3"/>
    <mergeCell ref="A4:H4"/>
    <mergeCell ref="A5:H5"/>
    <mergeCell ref="G33:H33"/>
    <mergeCell ref="D31:F31"/>
    <mergeCell ref="D32:F32"/>
    <mergeCell ref="D33:F33"/>
    <mergeCell ref="A17:H17"/>
    <mergeCell ref="A19:H19"/>
    <mergeCell ref="B31:C31"/>
    <mergeCell ref="B32:C32"/>
    <mergeCell ref="B33:C33"/>
    <mergeCell ref="G31:H31"/>
    <mergeCell ref="G32:H32"/>
    <mergeCell ref="A18:H18"/>
    <mergeCell ref="A20:H20"/>
    <mergeCell ref="B21:G21"/>
    <mergeCell ref="A21:A22"/>
    <mergeCell ref="B30:C30"/>
  </mergeCells>
  <pageMargins left="0.11811023622047245" right="0.11811023622047245" top="0" bottom="0" header="0" footer="0"/>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31"/>
  <sheetViews>
    <sheetView topLeftCell="A7" zoomScale="80" zoomScaleNormal="80" workbookViewId="0">
      <selection activeCell="A29" sqref="A29:XFD29"/>
    </sheetView>
  </sheetViews>
  <sheetFormatPr defaultColWidth="9" defaultRowHeight="13.8" x14ac:dyDescent="0.25"/>
  <cols>
    <col min="1" max="1" width="6.6640625" style="1" customWidth="1"/>
    <col min="2" max="2" width="36.33203125" style="1" customWidth="1"/>
    <col min="3" max="3" width="31.77734375" style="1" customWidth="1"/>
    <col min="4" max="4" width="13.77734375" style="1" customWidth="1"/>
    <col min="5" max="5" width="12.44140625" style="1" customWidth="1"/>
    <col min="6" max="6" width="13.109375" style="1" customWidth="1"/>
    <col min="7" max="7" width="12" style="1" customWidth="1"/>
    <col min="8" max="8" width="20.109375" style="1" customWidth="1"/>
    <col min="9" max="16384" width="9" style="1"/>
  </cols>
  <sheetData>
    <row r="1" spans="1:8" x14ac:dyDescent="0.25">
      <c r="F1" s="86" t="s">
        <v>0</v>
      </c>
      <c r="G1" s="86"/>
      <c r="H1" s="86"/>
    </row>
    <row r="2" spans="1:8" ht="59.25" customHeight="1" x14ac:dyDescent="0.25">
      <c r="F2" s="87" t="s">
        <v>9</v>
      </c>
      <c r="G2" s="87"/>
      <c r="H2" s="87"/>
    </row>
    <row r="3" spans="1:8" x14ac:dyDescent="0.25">
      <c r="A3" s="88" t="s">
        <v>10</v>
      </c>
      <c r="B3" s="88"/>
      <c r="C3" s="88"/>
      <c r="D3" s="88"/>
      <c r="E3" s="88"/>
      <c r="F3" s="88"/>
      <c r="G3" s="88"/>
      <c r="H3" s="88"/>
    </row>
    <row r="4" spans="1:8" x14ac:dyDescent="0.25">
      <c r="A4" s="89" t="s">
        <v>11</v>
      </c>
      <c r="B4" s="89"/>
      <c r="C4" s="89"/>
      <c r="D4" s="89"/>
      <c r="E4" s="89"/>
      <c r="F4" s="89"/>
      <c r="G4" s="89"/>
      <c r="H4" s="89"/>
    </row>
    <row r="5" spans="1:8" x14ac:dyDescent="0.25">
      <c r="A5" s="90" t="s">
        <v>50</v>
      </c>
      <c r="B5" s="88"/>
      <c r="C5" s="88"/>
      <c r="D5" s="88"/>
      <c r="E5" s="88"/>
      <c r="F5" s="88"/>
      <c r="G5" s="88"/>
      <c r="H5" s="88"/>
    </row>
    <row r="6" spans="1:8" x14ac:dyDescent="0.25">
      <c r="A6" s="2" t="s">
        <v>12</v>
      </c>
      <c r="B6" s="2"/>
    </row>
    <row r="7" spans="1:8" x14ac:dyDescent="0.25">
      <c r="A7" s="2" t="s">
        <v>13</v>
      </c>
      <c r="B7" s="2"/>
    </row>
    <row r="8" spans="1:8" x14ac:dyDescent="0.25">
      <c r="A8" s="2" t="s">
        <v>30</v>
      </c>
      <c r="B8" s="2"/>
    </row>
    <row r="9" spans="1:8" ht="30.75" customHeight="1" x14ac:dyDescent="0.25">
      <c r="A9" s="91" t="s">
        <v>60</v>
      </c>
      <c r="B9" s="91"/>
      <c r="C9" s="91"/>
      <c r="D9" s="91"/>
      <c r="E9" s="91"/>
      <c r="F9" s="91"/>
      <c r="G9" s="91"/>
      <c r="H9" s="91"/>
    </row>
    <row r="10" spans="1:8" s="2" customFormat="1" ht="13.2" x14ac:dyDescent="0.25">
      <c r="A10" s="2" t="s">
        <v>14</v>
      </c>
    </row>
    <row r="11" spans="1:8" s="2" customFormat="1" ht="13.2" x14ac:dyDescent="0.25">
      <c r="A11" s="2" t="s">
        <v>15</v>
      </c>
    </row>
    <row r="12" spans="1:8" s="2" customFormat="1" ht="13.2" x14ac:dyDescent="0.25">
      <c r="A12" s="2" t="s">
        <v>16</v>
      </c>
    </row>
    <row r="13" spans="1:8" s="2" customFormat="1" ht="13.2" x14ac:dyDescent="0.25">
      <c r="A13" s="3" t="s">
        <v>17</v>
      </c>
      <c r="B13" s="3"/>
    </row>
    <row r="14" spans="1:8" s="2" customFormat="1" ht="13.2" x14ac:dyDescent="0.25">
      <c r="A14" s="3" t="s">
        <v>18</v>
      </c>
      <c r="B14" s="3"/>
    </row>
    <row r="15" spans="1:8" s="2" customFormat="1" ht="13.2" x14ac:dyDescent="0.25">
      <c r="A15" s="3" t="s">
        <v>19</v>
      </c>
      <c r="B15" s="3"/>
    </row>
    <row r="16" spans="1:8" s="2" customFormat="1" ht="13.2" x14ac:dyDescent="0.25">
      <c r="A16" s="3" t="s">
        <v>54</v>
      </c>
      <c r="B16" s="3"/>
    </row>
    <row r="17" spans="1:12" s="2" customFormat="1" ht="24.75" customHeight="1" x14ac:dyDescent="0.25">
      <c r="A17" s="78" t="s">
        <v>55</v>
      </c>
      <c r="B17" s="78"/>
      <c r="C17" s="78"/>
      <c r="D17" s="78"/>
      <c r="E17" s="78"/>
      <c r="F17" s="78"/>
      <c r="G17" s="78"/>
      <c r="H17" s="78"/>
    </row>
    <row r="18" spans="1:12" s="2" customFormat="1" ht="13.2" x14ac:dyDescent="0.25">
      <c r="A18" s="82" t="s">
        <v>20</v>
      </c>
      <c r="B18" s="82"/>
      <c r="C18" s="82"/>
      <c r="D18" s="82"/>
      <c r="E18" s="82"/>
      <c r="F18" s="82"/>
      <c r="G18" s="82"/>
      <c r="H18" s="82"/>
    </row>
    <row r="19" spans="1:12" s="2" customFormat="1" ht="19.2" customHeight="1" x14ac:dyDescent="0.25">
      <c r="A19" s="78" t="s">
        <v>72</v>
      </c>
      <c r="B19" s="79"/>
      <c r="C19" s="79"/>
      <c r="D19" s="79"/>
      <c r="E19" s="79"/>
      <c r="F19" s="79"/>
      <c r="G19" s="79"/>
      <c r="H19" s="79"/>
    </row>
    <row r="20" spans="1:12" s="2" customFormat="1" ht="13.2" x14ac:dyDescent="0.25">
      <c r="A20" s="82" t="s">
        <v>21</v>
      </c>
      <c r="B20" s="82"/>
      <c r="C20" s="82"/>
      <c r="D20" s="82"/>
      <c r="E20" s="82"/>
      <c r="F20" s="82"/>
      <c r="G20" s="82"/>
      <c r="H20" s="82"/>
    </row>
    <row r="21" spans="1:12" s="2" customFormat="1" ht="15" customHeight="1" x14ac:dyDescent="0.25">
      <c r="A21" s="84" t="s">
        <v>1</v>
      </c>
      <c r="B21" s="83" t="s">
        <v>22</v>
      </c>
      <c r="C21" s="83"/>
      <c r="D21" s="83"/>
      <c r="E21" s="83"/>
      <c r="F21" s="83"/>
      <c r="G21" s="83"/>
      <c r="H21" s="4"/>
    </row>
    <row r="22" spans="1:12" ht="39.6" x14ac:dyDescent="0.25">
      <c r="A22" s="84"/>
      <c r="B22" s="5" t="s">
        <v>2</v>
      </c>
      <c r="C22" s="5" t="s">
        <v>3</v>
      </c>
      <c r="D22" s="5" t="s">
        <v>4</v>
      </c>
      <c r="E22" s="5" t="s">
        <v>5</v>
      </c>
      <c r="F22" s="5" t="s">
        <v>6</v>
      </c>
      <c r="G22" s="5" t="s">
        <v>7</v>
      </c>
      <c r="H22" s="5" t="s">
        <v>8</v>
      </c>
      <c r="I22" s="6"/>
      <c r="J22" s="7"/>
      <c r="K22" s="7"/>
      <c r="L22" s="7"/>
    </row>
    <row r="23" spans="1:12" x14ac:dyDescent="0.25">
      <c r="A23" s="8">
        <v>1</v>
      </c>
      <c r="B23" s="8">
        <v>2</v>
      </c>
      <c r="C23" s="8">
        <v>3</v>
      </c>
      <c r="D23" s="8">
        <v>4</v>
      </c>
      <c r="E23" s="8">
        <v>5</v>
      </c>
      <c r="F23" s="8">
        <v>6</v>
      </c>
      <c r="G23" s="8">
        <v>7</v>
      </c>
      <c r="H23" s="8">
        <v>8</v>
      </c>
    </row>
    <row r="24" spans="1:12" ht="52.8" x14ac:dyDescent="0.25">
      <c r="A24" s="14">
        <v>1</v>
      </c>
      <c r="B24" s="35" t="s">
        <v>132</v>
      </c>
      <c r="C24" s="35" t="s">
        <v>133</v>
      </c>
      <c r="D24" s="21" t="s">
        <v>56</v>
      </c>
      <c r="E24" s="16">
        <v>19904</v>
      </c>
      <c r="F24" s="16">
        <v>19902.7</v>
      </c>
      <c r="G24" s="16">
        <f>E24-F24</f>
        <v>1.2999999999992724</v>
      </c>
      <c r="H24" s="9"/>
    </row>
    <row r="26" spans="1:12" s="2" customFormat="1" ht="25.5" customHeight="1" x14ac:dyDescent="0.25">
      <c r="A26" s="9" t="s">
        <v>1</v>
      </c>
      <c r="B26" s="84" t="s">
        <v>23</v>
      </c>
      <c r="C26" s="84"/>
      <c r="D26" s="84" t="s">
        <v>24</v>
      </c>
      <c r="E26" s="84"/>
      <c r="F26" s="84"/>
      <c r="G26" s="85" t="s">
        <v>25</v>
      </c>
      <c r="H26" s="85"/>
    </row>
    <row r="27" spans="1:12" s="2" customFormat="1" ht="44.25" customHeight="1" x14ac:dyDescent="0.25">
      <c r="A27" s="14">
        <v>1</v>
      </c>
      <c r="B27" s="92" t="s">
        <v>57</v>
      </c>
      <c r="C27" s="93"/>
      <c r="D27" s="75" t="s">
        <v>58</v>
      </c>
      <c r="E27" s="76"/>
      <c r="F27" s="77"/>
      <c r="G27" s="73"/>
      <c r="H27" s="74"/>
    </row>
    <row r="28" spans="1:12" s="2" customFormat="1" ht="13.2" x14ac:dyDescent="0.25"/>
    <row r="29" spans="1:12" s="43" customFormat="1" ht="13.2" x14ac:dyDescent="0.25">
      <c r="A29" s="43" t="s">
        <v>138</v>
      </c>
      <c r="D29" s="43" t="s">
        <v>26</v>
      </c>
      <c r="F29" s="43" t="s">
        <v>136</v>
      </c>
    </row>
    <row r="30" spans="1:12" x14ac:dyDescent="0.25">
      <c r="D30" s="11" t="s">
        <v>27</v>
      </c>
      <c r="E30" s="12"/>
      <c r="F30" s="12" t="s">
        <v>28</v>
      </c>
      <c r="G30" s="12"/>
    </row>
    <row r="31" spans="1:12" x14ac:dyDescent="0.25">
      <c r="C31" s="13" t="s">
        <v>29</v>
      </c>
    </row>
  </sheetData>
  <mergeCells count="18">
    <mergeCell ref="F1:H1"/>
    <mergeCell ref="F2:H2"/>
    <mergeCell ref="A3:H3"/>
    <mergeCell ref="A4:H4"/>
    <mergeCell ref="A5:H5"/>
    <mergeCell ref="A9:H9"/>
    <mergeCell ref="B27:C27"/>
    <mergeCell ref="D27:F27"/>
    <mergeCell ref="G27:H27"/>
    <mergeCell ref="A18:H18"/>
    <mergeCell ref="A19:H19"/>
    <mergeCell ref="A20:H20"/>
    <mergeCell ref="A21:A22"/>
    <mergeCell ref="B21:G21"/>
    <mergeCell ref="B26:C26"/>
    <mergeCell ref="D26:F26"/>
    <mergeCell ref="G26:H26"/>
    <mergeCell ref="A17:H17"/>
  </mergeCells>
  <pageMargins left="0.11811023622047245" right="0.11811023622047245" top="0" bottom="0" header="0" footer="0"/>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34"/>
  <sheetViews>
    <sheetView topLeftCell="A16" zoomScale="70" zoomScaleNormal="70" workbookViewId="0">
      <selection activeCell="C40" sqref="C40"/>
    </sheetView>
  </sheetViews>
  <sheetFormatPr defaultColWidth="9" defaultRowHeight="13.8" x14ac:dyDescent="0.25"/>
  <cols>
    <col min="1" max="1" width="6.6640625" style="1" customWidth="1"/>
    <col min="2" max="2" width="36.33203125" style="1" customWidth="1"/>
    <col min="3" max="3" width="31.77734375" style="1" customWidth="1"/>
    <col min="4" max="4" width="13.77734375" style="1" customWidth="1"/>
    <col min="5" max="5" width="12.44140625" style="1" customWidth="1"/>
    <col min="6" max="6" width="13.109375" style="1" customWidth="1"/>
    <col min="7" max="7" width="12" style="1" customWidth="1"/>
    <col min="8" max="8" width="20.109375" style="1" customWidth="1"/>
    <col min="9" max="16384" width="9" style="1"/>
  </cols>
  <sheetData>
    <row r="1" spans="1:8" x14ac:dyDescent="0.25">
      <c r="F1" s="86" t="s">
        <v>0</v>
      </c>
      <c r="G1" s="86"/>
      <c r="H1" s="86"/>
    </row>
    <row r="2" spans="1:8" ht="59.25" customHeight="1" x14ac:dyDescent="0.25">
      <c r="F2" s="87" t="s">
        <v>9</v>
      </c>
      <c r="G2" s="87"/>
      <c r="H2" s="87"/>
    </row>
    <row r="3" spans="1:8" x14ac:dyDescent="0.25">
      <c r="A3" s="88" t="s">
        <v>10</v>
      </c>
      <c r="B3" s="88"/>
      <c r="C3" s="88"/>
      <c r="D3" s="88"/>
      <c r="E3" s="88"/>
      <c r="F3" s="88"/>
      <c r="G3" s="88"/>
      <c r="H3" s="88"/>
    </row>
    <row r="4" spans="1:8" x14ac:dyDescent="0.25">
      <c r="A4" s="89" t="s">
        <v>11</v>
      </c>
      <c r="B4" s="89"/>
      <c r="C4" s="89"/>
      <c r="D4" s="89"/>
      <c r="E4" s="89"/>
      <c r="F4" s="89"/>
      <c r="G4" s="89"/>
      <c r="H4" s="89"/>
    </row>
    <row r="5" spans="1:8" x14ac:dyDescent="0.25">
      <c r="A5" s="90" t="s">
        <v>50</v>
      </c>
      <c r="B5" s="88"/>
      <c r="C5" s="88"/>
      <c r="D5" s="88"/>
      <c r="E5" s="88"/>
      <c r="F5" s="88"/>
      <c r="G5" s="88"/>
      <c r="H5" s="88"/>
    </row>
    <row r="6" spans="1:8" x14ac:dyDescent="0.25">
      <c r="A6" s="2" t="s">
        <v>12</v>
      </c>
      <c r="B6" s="2"/>
    </row>
    <row r="7" spans="1:8" x14ac:dyDescent="0.25">
      <c r="A7" s="2" t="s">
        <v>13</v>
      </c>
      <c r="B7" s="2"/>
    </row>
    <row r="8" spans="1:8" x14ac:dyDescent="0.25">
      <c r="A8" s="2" t="s">
        <v>30</v>
      </c>
      <c r="B8" s="2"/>
    </row>
    <row r="9" spans="1:8" ht="39.75" customHeight="1" x14ac:dyDescent="0.25">
      <c r="A9" s="91" t="s">
        <v>51</v>
      </c>
      <c r="B9" s="91"/>
      <c r="C9" s="91"/>
      <c r="D9" s="91"/>
      <c r="E9" s="91"/>
      <c r="F9" s="91"/>
      <c r="G9" s="91"/>
      <c r="H9" s="91"/>
    </row>
    <row r="10" spans="1:8" s="2" customFormat="1" ht="13.2" x14ac:dyDescent="0.25">
      <c r="A10" s="2" t="s">
        <v>14</v>
      </c>
    </row>
    <row r="11" spans="1:8" s="2" customFormat="1" ht="13.2" x14ac:dyDescent="0.25">
      <c r="A11" s="2" t="s">
        <v>15</v>
      </c>
    </row>
    <row r="12" spans="1:8" s="2" customFormat="1" ht="13.2" x14ac:dyDescent="0.25">
      <c r="A12" s="2" t="s">
        <v>16</v>
      </c>
    </row>
    <row r="13" spans="1:8" s="2" customFormat="1" ht="13.2" x14ac:dyDescent="0.25">
      <c r="A13" s="3" t="s">
        <v>17</v>
      </c>
      <c r="B13" s="3"/>
    </row>
    <row r="14" spans="1:8" s="2" customFormat="1" ht="13.2" x14ac:dyDescent="0.25">
      <c r="A14" s="3" t="s">
        <v>18</v>
      </c>
      <c r="B14" s="3"/>
    </row>
    <row r="15" spans="1:8" s="2" customFormat="1" ht="13.2" x14ac:dyDescent="0.25">
      <c r="A15" s="3" t="s">
        <v>19</v>
      </c>
      <c r="B15" s="3"/>
    </row>
    <row r="16" spans="1:8" s="2" customFormat="1" ht="13.2" x14ac:dyDescent="0.25">
      <c r="A16" s="3" t="s">
        <v>52</v>
      </c>
      <c r="B16" s="3"/>
    </row>
    <row r="17" spans="1:12" s="2" customFormat="1" ht="120.75" customHeight="1" x14ac:dyDescent="0.25">
      <c r="A17" s="78" t="s">
        <v>53</v>
      </c>
      <c r="B17" s="78"/>
      <c r="C17" s="78"/>
      <c r="D17" s="78"/>
      <c r="E17" s="78"/>
      <c r="F17" s="78"/>
      <c r="G17" s="78"/>
      <c r="H17" s="78"/>
    </row>
    <row r="18" spans="1:12" s="2" customFormat="1" ht="13.2" x14ac:dyDescent="0.25">
      <c r="A18" s="82" t="s">
        <v>20</v>
      </c>
      <c r="B18" s="82"/>
      <c r="C18" s="82"/>
      <c r="D18" s="82"/>
      <c r="E18" s="82"/>
      <c r="F18" s="82"/>
      <c r="G18" s="82"/>
      <c r="H18" s="82"/>
    </row>
    <row r="19" spans="1:12" s="2" customFormat="1" ht="30" customHeight="1" x14ac:dyDescent="0.25">
      <c r="A19" s="78" t="s">
        <v>70</v>
      </c>
      <c r="B19" s="79"/>
      <c r="C19" s="79"/>
      <c r="D19" s="79"/>
      <c r="E19" s="79"/>
      <c r="F19" s="79"/>
      <c r="G19" s="79"/>
      <c r="H19" s="79"/>
    </row>
    <row r="20" spans="1:12" s="2" customFormat="1" ht="13.2" x14ac:dyDescent="0.25">
      <c r="A20" s="82" t="s">
        <v>21</v>
      </c>
      <c r="B20" s="82"/>
      <c r="C20" s="82"/>
      <c r="D20" s="82"/>
      <c r="E20" s="82"/>
      <c r="F20" s="82"/>
      <c r="G20" s="82"/>
      <c r="H20" s="82"/>
    </row>
    <row r="21" spans="1:12" s="2" customFormat="1" ht="15" customHeight="1" x14ac:dyDescent="0.25">
      <c r="A21" s="84" t="s">
        <v>1</v>
      </c>
      <c r="B21" s="83" t="s">
        <v>22</v>
      </c>
      <c r="C21" s="83"/>
      <c r="D21" s="83"/>
      <c r="E21" s="83"/>
      <c r="F21" s="83"/>
      <c r="G21" s="83"/>
      <c r="H21" s="4"/>
    </row>
    <row r="22" spans="1:12" ht="39.6" x14ac:dyDescent="0.25">
      <c r="A22" s="84"/>
      <c r="B22" s="5" t="s">
        <v>2</v>
      </c>
      <c r="C22" s="5" t="s">
        <v>3</v>
      </c>
      <c r="D22" s="5" t="s">
        <v>4</v>
      </c>
      <c r="E22" s="5" t="s">
        <v>5</v>
      </c>
      <c r="F22" s="5" t="s">
        <v>6</v>
      </c>
      <c r="G22" s="5" t="s">
        <v>7</v>
      </c>
      <c r="H22" s="5" t="s">
        <v>8</v>
      </c>
      <c r="I22" s="6"/>
      <c r="J22" s="7"/>
      <c r="K22" s="7"/>
      <c r="L22" s="7"/>
    </row>
    <row r="23" spans="1:12" x14ac:dyDescent="0.25">
      <c r="A23" s="8">
        <v>1</v>
      </c>
      <c r="B23" s="8">
        <v>2</v>
      </c>
      <c r="C23" s="8">
        <v>3</v>
      </c>
      <c r="D23" s="8">
        <v>4</v>
      </c>
      <c r="E23" s="8">
        <v>5</v>
      </c>
      <c r="F23" s="8">
        <v>6</v>
      </c>
      <c r="G23" s="8">
        <v>7</v>
      </c>
      <c r="H23" s="8">
        <v>8</v>
      </c>
    </row>
    <row r="24" spans="1:12" s="41" customFormat="1" ht="145.19999999999999" x14ac:dyDescent="0.25">
      <c r="A24" s="37">
        <v>1</v>
      </c>
      <c r="B24" s="38" t="s">
        <v>135</v>
      </c>
      <c r="C24" s="42" t="s">
        <v>134</v>
      </c>
      <c r="D24" s="34" t="s">
        <v>59</v>
      </c>
      <c r="E24" s="39">
        <v>664500</v>
      </c>
      <c r="F24" s="39">
        <v>662095.1</v>
      </c>
      <c r="G24" s="39">
        <f>E24-F24</f>
        <v>2404.9000000000233</v>
      </c>
      <c r="H24" s="40"/>
    </row>
    <row r="26" spans="1:12" s="2" customFormat="1" ht="25.5" customHeight="1" x14ac:dyDescent="0.25">
      <c r="A26" s="9" t="s">
        <v>1</v>
      </c>
      <c r="B26" s="84" t="s">
        <v>23</v>
      </c>
      <c r="C26" s="84"/>
      <c r="D26" s="84" t="s">
        <v>24</v>
      </c>
      <c r="E26" s="84"/>
      <c r="F26" s="84"/>
      <c r="G26" s="85" t="s">
        <v>25</v>
      </c>
      <c r="H26" s="85"/>
    </row>
    <row r="27" spans="1:12" s="2" customFormat="1" ht="45" customHeight="1" x14ac:dyDescent="0.25">
      <c r="A27" s="14">
        <v>1</v>
      </c>
      <c r="B27" s="92" t="s">
        <v>57</v>
      </c>
      <c r="C27" s="93"/>
      <c r="D27" s="75" t="s">
        <v>58</v>
      </c>
      <c r="E27" s="76"/>
      <c r="F27" s="77"/>
      <c r="G27" s="73"/>
      <c r="H27" s="74"/>
    </row>
    <row r="28" spans="1:12" s="2" customFormat="1" ht="13.2" x14ac:dyDescent="0.25"/>
    <row r="29" spans="1:12" s="43" customFormat="1" ht="13.2" x14ac:dyDescent="0.25">
      <c r="A29" s="43" t="s">
        <v>138</v>
      </c>
      <c r="D29" s="43" t="s">
        <v>26</v>
      </c>
      <c r="F29" s="43" t="s">
        <v>136</v>
      </c>
    </row>
    <row r="30" spans="1:12" x14ac:dyDescent="0.25">
      <c r="D30" s="11" t="s">
        <v>27</v>
      </c>
      <c r="E30" s="12"/>
      <c r="F30" s="12" t="s">
        <v>28</v>
      </c>
      <c r="G30" s="12"/>
    </row>
    <row r="31" spans="1:12" x14ac:dyDescent="0.25">
      <c r="C31" s="13" t="s">
        <v>29</v>
      </c>
    </row>
    <row r="34" spans="5:5" x14ac:dyDescent="0.25">
      <c r="E34" s="1" t="s">
        <v>137</v>
      </c>
    </row>
  </sheetData>
  <mergeCells count="18">
    <mergeCell ref="F1:H1"/>
    <mergeCell ref="F2:H2"/>
    <mergeCell ref="A3:H3"/>
    <mergeCell ref="A4:H4"/>
    <mergeCell ref="A5:H5"/>
    <mergeCell ref="A9:H9"/>
    <mergeCell ref="B27:C27"/>
    <mergeCell ref="D27:F27"/>
    <mergeCell ref="G27:H27"/>
    <mergeCell ref="A18:H18"/>
    <mergeCell ref="A19:H19"/>
    <mergeCell ref="A20:H20"/>
    <mergeCell ref="A21:A22"/>
    <mergeCell ref="B21:G21"/>
    <mergeCell ref="B26:C26"/>
    <mergeCell ref="D26:F26"/>
    <mergeCell ref="G26:H26"/>
    <mergeCell ref="A17:H17"/>
  </mergeCells>
  <pageMargins left="0.11811023622047245" right="0.11811023622047245" top="0" bottom="0" header="0" footer="0"/>
  <pageSetup paperSize="9" scale="9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2"/>
  <sheetViews>
    <sheetView topLeftCell="A12" zoomScale="70" zoomScaleNormal="70" workbookViewId="0">
      <selection activeCell="B50" sqref="B50"/>
    </sheetView>
  </sheetViews>
  <sheetFormatPr defaultColWidth="9" defaultRowHeight="13.8" x14ac:dyDescent="0.25"/>
  <cols>
    <col min="1" max="1" width="6.6640625" style="1" customWidth="1"/>
    <col min="2" max="2" width="36.33203125" style="1" customWidth="1"/>
    <col min="3" max="3" width="31.77734375" style="1" customWidth="1"/>
    <col min="4" max="4" width="13.77734375" style="1" customWidth="1"/>
    <col min="5" max="5" width="12.44140625" style="1" customWidth="1"/>
    <col min="6" max="6" width="13.109375" style="1" customWidth="1"/>
    <col min="7" max="7" width="12" style="1" customWidth="1"/>
    <col min="8" max="8" width="20.109375" style="1" customWidth="1"/>
    <col min="9" max="16384" width="9" style="1"/>
  </cols>
  <sheetData>
    <row r="1" spans="1:8" x14ac:dyDescent="0.25">
      <c r="F1" s="86" t="s">
        <v>0</v>
      </c>
      <c r="G1" s="86"/>
      <c r="H1" s="86"/>
    </row>
    <row r="2" spans="1:8" ht="59.25" customHeight="1" x14ac:dyDescent="0.25">
      <c r="F2" s="87" t="s">
        <v>9</v>
      </c>
      <c r="G2" s="87"/>
      <c r="H2" s="87"/>
    </row>
    <row r="3" spans="1:8" x14ac:dyDescent="0.25">
      <c r="A3" s="88" t="s">
        <v>10</v>
      </c>
      <c r="B3" s="88"/>
      <c r="C3" s="88"/>
      <c r="D3" s="88"/>
      <c r="E3" s="88"/>
      <c r="F3" s="88"/>
      <c r="G3" s="88"/>
      <c r="H3" s="88"/>
    </row>
    <row r="4" spans="1:8" x14ac:dyDescent="0.25">
      <c r="A4" s="89" t="s">
        <v>11</v>
      </c>
      <c r="B4" s="89"/>
      <c r="C4" s="89"/>
      <c r="D4" s="89"/>
      <c r="E4" s="89"/>
      <c r="F4" s="89"/>
      <c r="G4" s="89"/>
      <c r="H4" s="89"/>
    </row>
    <row r="5" spans="1:8" x14ac:dyDescent="0.25">
      <c r="A5" s="90" t="s">
        <v>50</v>
      </c>
      <c r="B5" s="88"/>
      <c r="C5" s="88"/>
      <c r="D5" s="88"/>
      <c r="E5" s="88"/>
      <c r="F5" s="88"/>
      <c r="G5" s="88"/>
      <c r="H5" s="88"/>
    </row>
    <row r="6" spans="1:8" x14ac:dyDescent="0.25">
      <c r="A6" s="2" t="s">
        <v>12</v>
      </c>
      <c r="B6" s="2"/>
    </row>
    <row r="7" spans="1:8" x14ac:dyDescent="0.25">
      <c r="A7" s="2" t="s">
        <v>13</v>
      </c>
      <c r="B7" s="2"/>
    </row>
    <row r="8" spans="1:8" x14ac:dyDescent="0.25">
      <c r="A8" s="2" t="s">
        <v>30</v>
      </c>
      <c r="B8" s="2"/>
    </row>
    <row r="9" spans="1:8" ht="29.25" customHeight="1" x14ac:dyDescent="0.25">
      <c r="A9" s="91" t="s">
        <v>64</v>
      </c>
      <c r="B9" s="91"/>
      <c r="C9" s="91"/>
      <c r="D9" s="91"/>
      <c r="E9" s="91"/>
      <c r="F9" s="91"/>
      <c r="G9" s="91"/>
      <c r="H9" s="91"/>
    </row>
    <row r="10" spans="1:8" s="2" customFormat="1" ht="13.2" x14ac:dyDescent="0.25">
      <c r="A10" s="2" t="s">
        <v>14</v>
      </c>
    </row>
    <row r="11" spans="1:8" s="2" customFormat="1" ht="13.2" x14ac:dyDescent="0.25">
      <c r="A11" s="2" t="s">
        <v>15</v>
      </c>
    </row>
    <row r="12" spans="1:8" s="2" customFormat="1" ht="13.2" x14ac:dyDescent="0.25">
      <c r="A12" s="2" t="s">
        <v>16</v>
      </c>
    </row>
    <row r="13" spans="1:8" s="2" customFormat="1" ht="13.2" x14ac:dyDescent="0.25">
      <c r="A13" s="3" t="s">
        <v>17</v>
      </c>
      <c r="B13" s="3"/>
    </row>
    <row r="14" spans="1:8" s="2" customFormat="1" ht="13.2" x14ac:dyDescent="0.25">
      <c r="A14" s="3" t="s">
        <v>18</v>
      </c>
      <c r="B14" s="3"/>
    </row>
    <row r="15" spans="1:8" s="2" customFormat="1" ht="13.2" x14ac:dyDescent="0.25">
      <c r="A15" s="3" t="s">
        <v>19</v>
      </c>
      <c r="B15" s="3"/>
    </row>
    <row r="16" spans="1:8" s="2" customFormat="1" ht="13.2" x14ac:dyDescent="0.25">
      <c r="A16" s="3" t="s">
        <v>63</v>
      </c>
      <c r="B16" s="3"/>
    </row>
    <row r="17" spans="1:12" s="2" customFormat="1" ht="45" customHeight="1" x14ac:dyDescent="0.25">
      <c r="A17" s="78" t="s">
        <v>62</v>
      </c>
      <c r="B17" s="78"/>
      <c r="C17" s="78"/>
      <c r="D17" s="78"/>
      <c r="E17" s="78"/>
      <c r="F17" s="78"/>
      <c r="G17" s="78"/>
      <c r="H17" s="78"/>
    </row>
    <row r="18" spans="1:12" s="2" customFormat="1" ht="13.2" x14ac:dyDescent="0.25">
      <c r="A18" s="82" t="s">
        <v>20</v>
      </c>
      <c r="B18" s="82"/>
      <c r="C18" s="82"/>
      <c r="D18" s="82"/>
      <c r="E18" s="82"/>
      <c r="F18" s="82"/>
      <c r="G18" s="82"/>
      <c r="H18" s="82"/>
    </row>
    <row r="19" spans="1:12" s="2" customFormat="1" ht="30" customHeight="1" x14ac:dyDescent="0.25">
      <c r="A19" s="78" t="s">
        <v>71</v>
      </c>
      <c r="B19" s="79"/>
      <c r="C19" s="79"/>
      <c r="D19" s="79"/>
      <c r="E19" s="79"/>
      <c r="F19" s="79"/>
      <c r="G19" s="79"/>
      <c r="H19" s="79"/>
    </row>
    <row r="20" spans="1:12" s="2" customFormat="1" ht="13.2" x14ac:dyDescent="0.25">
      <c r="A20" s="82" t="s">
        <v>21</v>
      </c>
      <c r="B20" s="82"/>
      <c r="C20" s="82"/>
      <c r="D20" s="82"/>
      <c r="E20" s="82"/>
      <c r="F20" s="82"/>
      <c r="G20" s="82"/>
      <c r="H20" s="82"/>
    </row>
    <row r="21" spans="1:12" s="2" customFormat="1" ht="15" customHeight="1" x14ac:dyDescent="0.25">
      <c r="A21" s="84" t="s">
        <v>1</v>
      </c>
      <c r="B21" s="83" t="s">
        <v>22</v>
      </c>
      <c r="C21" s="83"/>
      <c r="D21" s="83"/>
      <c r="E21" s="83"/>
      <c r="F21" s="83"/>
      <c r="G21" s="83"/>
      <c r="H21" s="4"/>
    </row>
    <row r="22" spans="1:12" ht="39.6" x14ac:dyDescent="0.25">
      <c r="A22" s="84"/>
      <c r="B22" s="5" t="s">
        <v>2</v>
      </c>
      <c r="C22" s="5" t="s">
        <v>3</v>
      </c>
      <c r="D22" s="5" t="s">
        <v>4</v>
      </c>
      <c r="E22" s="5" t="s">
        <v>5</v>
      </c>
      <c r="F22" s="5" t="s">
        <v>6</v>
      </c>
      <c r="G22" s="5" t="s">
        <v>7</v>
      </c>
      <c r="H22" s="5" t="s">
        <v>8</v>
      </c>
      <c r="I22" s="6"/>
      <c r="J22" s="7"/>
      <c r="K22" s="7"/>
      <c r="L22" s="7"/>
    </row>
    <row r="23" spans="1:12" x14ac:dyDescent="0.25">
      <c r="A23" s="8">
        <v>1</v>
      </c>
      <c r="B23" s="8">
        <v>2</v>
      </c>
      <c r="C23" s="8">
        <v>3</v>
      </c>
      <c r="D23" s="8">
        <v>4</v>
      </c>
      <c r="E23" s="8">
        <v>5</v>
      </c>
      <c r="F23" s="8">
        <v>6</v>
      </c>
      <c r="G23" s="8">
        <v>7</v>
      </c>
      <c r="H23" s="8">
        <v>8</v>
      </c>
    </row>
    <row r="24" spans="1:12" ht="26.4" x14ac:dyDescent="0.25">
      <c r="A24" s="8">
        <v>1</v>
      </c>
      <c r="B24" s="44" t="s">
        <v>80</v>
      </c>
      <c r="C24" s="37">
        <v>763606</v>
      </c>
      <c r="D24" s="36"/>
      <c r="E24" s="45">
        <v>10369622</v>
      </c>
      <c r="F24" s="16">
        <v>10369618.9</v>
      </c>
      <c r="G24" s="16">
        <f t="shared" ref="G24:G31" si="0">E24-F24</f>
        <v>3.099999999627471</v>
      </c>
      <c r="H24" s="47"/>
    </row>
    <row r="25" spans="1:12" x14ac:dyDescent="0.25">
      <c r="A25" s="8"/>
      <c r="B25" s="36"/>
      <c r="C25" s="46"/>
      <c r="D25" s="36"/>
      <c r="E25" s="45"/>
      <c r="F25" s="45"/>
      <c r="G25" s="16">
        <f t="shared" si="0"/>
        <v>0</v>
      </c>
      <c r="H25" s="47"/>
    </row>
    <row r="26" spans="1:12" ht="26.4" x14ac:dyDescent="0.25">
      <c r="A26" s="8">
        <v>2</v>
      </c>
      <c r="B26" s="44" t="s">
        <v>139</v>
      </c>
      <c r="C26" s="37">
        <v>10272</v>
      </c>
      <c r="D26" s="36"/>
      <c r="E26" s="45">
        <v>1759548</v>
      </c>
      <c r="F26" s="16">
        <v>1759547.3</v>
      </c>
      <c r="G26" s="16">
        <f t="shared" si="0"/>
        <v>0.69999999995343387</v>
      </c>
      <c r="H26" s="47"/>
    </row>
    <row r="27" spans="1:12" x14ac:dyDescent="0.25">
      <c r="A27" s="8"/>
      <c r="B27" s="8"/>
      <c r="C27" s="8"/>
      <c r="D27" s="8"/>
      <c r="E27" s="8"/>
      <c r="F27" s="8"/>
      <c r="G27" s="16">
        <f t="shared" si="0"/>
        <v>0</v>
      </c>
      <c r="H27" s="8"/>
    </row>
    <row r="28" spans="1:12" hidden="1" x14ac:dyDescent="0.25">
      <c r="A28" s="8"/>
      <c r="B28" s="8"/>
      <c r="C28" s="8"/>
      <c r="D28" s="8"/>
      <c r="E28" s="8"/>
      <c r="F28" s="8"/>
      <c r="G28" s="16">
        <f t="shared" si="0"/>
        <v>0</v>
      </c>
      <c r="H28" s="8"/>
    </row>
    <row r="29" spans="1:12" hidden="1" x14ac:dyDescent="0.25">
      <c r="A29" s="8"/>
      <c r="B29" s="8"/>
      <c r="C29" s="8"/>
      <c r="D29" s="8"/>
      <c r="E29" s="8"/>
      <c r="F29" s="8"/>
      <c r="G29" s="16">
        <f t="shared" si="0"/>
        <v>0</v>
      </c>
      <c r="H29" s="8"/>
    </row>
    <row r="30" spans="1:12" hidden="1" x14ac:dyDescent="0.25">
      <c r="A30" s="8"/>
      <c r="B30" s="8"/>
      <c r="C30" s="8"/>
      <c r="D30" s="8"/>
      <c r="E30" s="8"/>
      <c r="F30" s="8"/>
      <c r="G30" s="16">
        <f t="shared" si="0"/>
        <v>0</v>
      </c>
      <c r="H30" s="8"/>
    </row>
    <row r="31" spans="1:12" hidden="1" x14ac:dyDescent="0.25">
      <c r="A31" s="8"/>
      <c r="B31" s="8"/>
      <c r="C31" s="8"/>
      <c r="D31" s="8"/>
      <c r="E31" s="8"/>
      <c r="F31" s="8"/>
      <c r="G31" s="16">
        <f t="shared" si="0"/>
        <v>0</v>
      </c>
      <c r="H31" s="8"/>
    </row>
    <row r="32" spans="1:12" hidden="1" x14ac:dyDescent="0.25">
      <c r="A32" s="14"/>
      <c r="B32" s="15"/>
      <c r="C32" s="15"/>
      <c r="D32" s="9"/>
      <c r="E32" s="16"/>
      <c r="F32" s="16"/>
      <c r="G32" s="16">
        <f>E32-F32</f>
        <v>0</v>
      </c>
      <c r="H32" s="9"/>
    </row>
    <row r="33" spans="1:8" x14ac:dyDescent="0.25">
      <c r="B33" s="83" t="s">
        <v>81</v>
      </c>
      <c r="C33" s="83"/>
      <c r="D33" s="83"/>
      <c r="E33" s="83"/>
      <c r="F33" s="83"/>
      <c r="G33" s="83"/>
    </row>
    <row r="34" spans="1:8" s="2" customFormat="1" ht="25.5" customHeight="1" x14ac:dyDescent="0.25">
      <c r="A34" s="9" t="s">
        <v>1</v>
      </c>
      <c r="B34" s="84" t="s">
        <v>23</v>
      </c>
      <c r="C34" s="84"/>
      <c r="D34" s="84" t="s">
        <v>24</v>
      </c>
      <c r="E34" s="84"/>
      <c r="F34" s="84"/>
      <c r="G34" s="85" t="s">
        <v>25</v>
      </c>
      <c r="H34" s="85"/>
    </row>
    <row r="35" spans="1:8" s="48" customFormat="1" ht="30" customHeight="1" x14ac:dyDescent="0.25">
      <c r="A35" s="40"/>
      <c r="B35" s="94" t="s">
        <v>82</v>
      </c>
      <c r="C35" s="95"/>
      <c r="D35" s="118" t="s">
        <v>148</v>
      </c>
      <c r="E35" s="119"/>
      <c r="F35" s="120"/>
      <c r="G35" s="94"/>
      <c r="H35" s="95"/>
    </row>
    <row r="36" spans="1:8" s="48" customFormat="1" ht="25.5" customHeight="1" x14ac:dyDescent="0.25">
      <c r="A36" s="40"/>
      <c r="B36" s="106" t="s">
        <v>83</v>
      </c>
      <c r="C36" s="108"/>
      <c r="D36" s="106">
        <v>9.7100000000000009</v>
      </c>
      <c r="E36" s="107"/>
      <c r="F36" s="108"/>
      <c r="G36" s="94"/>
      <c r="H36" s="95"/>
    </row>
    <row r="37" spans="1:8" s="2" customFormat="1" ht="94.8" customHeight="1" x14ac:dyDescent="0.25">
      <c r="A37" s="9"/>
      <c r="B37" s="113" t="s">
        <v>84</v>
      </c>
      <c r="C37" s="114"/>
      <c r="D37" s="121">
        <v>16</v>
      </c>
      <c r="E37" s="122"/>
      <c r="F37" s="123"/>
      <c r="G37" s="101" t="s">
        <v>141</v>
      </c>
      <c r="H37" s="102"/>
    </row>
    <row r="38" spans="1:8" s="2" customFormat="1" ht="133.80000000000001" customHeight="1" x14ac:dyDescent="0.25">
      <c r="A38" s="9"/>
      <c r="B38" s="113" t="s">
        <v>85</v>
      </c>
      <c r="C38" s="114"/>
      <c r="D38" s="94">
        <v>8.1999999999999993</v>
      </c>
      <c r="E38" s="100"/>
      <c r="F38" s="95"/>
      <c r="G38" s="101" t="s">
        <v>155</v>
      </c>
      <c r="H38" s="102"/>
    </row>
    <row r="39" spans="1:8" s="2" customFormat="1" ht="76.8" customHeight="1" x14ac:dyDescent="0.25">
      <c r="A39" s="9"/>
      <c r="B39" s="113" t="s">
        <v>86</v>
      </c>
      <c r="C39" s="114"/>
      <c r="D39" s="94">
        <v>1.6</v>
      </c>
      <c r="E39" s="100"/>
      <c r="F39" s="95"/>
      <c r="G39" s="101" t="s">
        <v>142</v>
      </c>
      <c r="H39" s="102"/>
    </row>
    <row r="40" spans="1:8" s="48" customFormat="1" ht="90.6" customHeight="1" x14ac:dyDescent="0.25">
      <c r="B40" s="94" t="s">
        <v>87</v>
      </c>
      <c r="C40" s="95"/>
      <c r="D40" s="117">
        <v>0.41</v>
      </c>
      <c r="E40" s="104"/>
      <c r="F40" s="105"/>
      <c r="G40" s="109" t="s">
        <v>150</v>
      </c>
      <c r="H40" s="109"/>
    </row>
    <row r="41" spans="1:8" s="2" customFormat="1" ht="36" customHeight="1" x14ac:dyDescent="0.25">
      <c r="B41" s="101" t="s">
        <v>88</v>
      </c>
      <c r="C41" s="102"/>
      <c r="D41" s="94">
        <v>2</v>
      </c>
      <c r="E41" s="100"/>
      <c r="F41" s="95"/>
      <c r="G41" s="101" t="s">
        <v>143</v>
      </c>
      <c r="H41" s="102"/>
    </row>
    <row r="42" spans="1:8" s="2" customFormat="1" ht="85.2" customHeight="1" x14ac:dyDescent="0.25">
      <c r="A42" s="9"/>
      <c r="B42" s="101" t="s">
        <v>89</v>
      </c>
      <c r="C42" s="102"/>
      <c r="D42" s="94">
        <v>1</v>
      </c>
      <c r="E42" s="100"/>
      <c r="F42" s="95"/>
      <c r="G42" s="101" t="s">
        <v>144</v>
      </c>
      <c r="H42" s="102"/>
    </row>
    <row r="43" spans="1:8" s="66" customFormat="1" ht="85.8" customHeight="1" x14ac:dyDescent="0.25">
      <c r="A43" s="63"/>
      <c r="B43" s="115" t="s">
        <v>90</v>
      </c>
      <c r="C43" s="116"/>
      <c r="D43" s="103">
        <v>49.4</v>
      </c>
      <c r="E43" s="104"/>
      <c r="F43" s="105"/>
      <c r="G43" s="96" t="s">
        <v>151</v>
      </c>
      <c r="H43" s="96"/>
    </row>
    <row r="44" spans="1:8" s="48" customFormat="1" ht="35.4" customHeight="1" x14ac:dyDescent="0.25">
      <c r="A44" s="40"/>
      <c r="B44" s="94" t="s">
        <v>91</v>
      </c>
      <c r="C44" s="95"/>
      <c r="D44" s="103">
        <v>90.3</v>
      </c>
      <c r="E44" s="104"/>
      <c r="F44" s="105"/>
      <c r="G44" s="61"/>
      <c r="H44" s="62"/>
    </row>
    <row r="45" spans="1:8" s="48" customFormat="1" ht="146.4" customHeight="1" x14ac:dyDescent="0.25">
      <c r="A45" s="40"/>
      <c r="B45" s="94" t="s">
        <v>92</v>
      </c>
      <c r="C45" s="95"/>
      <c r="D45" s="103">
        <v>39.4</v>
      </c>
      <c r="E45" s="104"/>
      <c r="F45" s="105"/>
      <c r="G45" s="97" t="s">
        <v>152</v>
      </c>
      <c r="H45" s="97"/>
    </row>
    <row r="46" spans="1:8" s="48" customFormat="1" ht="81.599999999999994" customHeight="1" x14ac:dyDescent="0.25">
      <c r="A46" s="40"/>
      <c r="B46" s="94" t="s">
        <v>93</v>
      </c>
      <c r="C46" s="95"/>
      <c r="D46" s="103">
        <v>4</v>
      </c>
      <c r="E46" s="104"/>
      <c r="F46" s="105"/>
      <c r="G46" s="98" t="s">
        <v>153</v>
      </c>
      <c r="H46" s="99"/>
    </row>
    <row r="47" spans="1:8" s="48" customFormat="1" ht="144" customHeight="1" x14ac:dyDescent="0.25">
      <c r="A47" s="40"/>
      <c r="B47" s="94" t="s">
        <v>94</v>
      </c>
      <c r="C47" s="95"/>
      <c r="D47" s="106">
        <v>141.9</v>
      </c>
      <c r="E47" s="107"/>
      <c r="F47" s="108"/>
      <c r="G47" s="94" t="s">
        <v>156</v>
      </c>
      <c r="H47" s="95"/>
    </row>
    <row r="48" spans="1:8" s="2" customFormat="1" ht="21" customHeight="1" x14ac:dyDescent="0.25">
      <c r="A48" s="14"/>
      <c r="B48" s="92"/>
      <c r="C48" s="93"/>
      <c r="D48" s="110"/>
      <c r="E48" s="111"/>
      <c r="F48" s="112"/>
      <c r="G48" s="73"/>
      <c r="H48" s="74"/>
    </row>
    <row r="49" spans="1:7" s="2" customFormat="1" ht="13.2" x14ac:dyDescent="0.25"/>
    <row r="50" spans="1:7" s="43" customFormat="1" ht="13.2" x14ac:dyDescent="0.25">
      <c r="A50" s="43" t="s">
        <v>138</v>
      </c>
      <c r="D50" s="43" t="s">
        <v>26</v>
      </c>
      <c r="F50" s="43" t="s">
        <v>136</v>
      </c>
    </row>
    <row r="51" spans="1:7" x14ac:dyDescent="0.25">
      <c r="D51" s="11" t="s">
        <v>27</v>
      </c>
      <c r="E51" s="12"/>
      <c r="F51" s="12" t="s">
        <v>28</v>
      </c>
      <c r="G51" s="12"/>
    </row>
    <row r="52" spans="1:7" x14ac:dyDescent="0.25">
      <c r="C52" s="13" t="s">
        <v>29</v>
      </c>
    </row>
  </sheetData>
  <mergeCells count="57">
    <mergeCell ref="B33:G33"/>
    <mergeCell ref="B39:C39"/>
    <mergeCell ref="B40:C40"/>
    <mergeCell ref="A9:H9"/>
    <mergeCell ref="D35:F35"/>
    <mergeCell ref="B35:C35"/>
    <mergeCell ref="B36:C36"/>
    <mergeCell ref="B37:C37"/>
    <mergeCell ref="D36:F36"/>
    <mergeCell ref="D37:F37"/>
    <mergeCell ref="G35:H35"/>
    <mergeCell ref="G36:H36"/>
    <mergeCell ref="G37:H37"/>
    <mergeCell ref="A17:H17"/>
    <mergeCell ref="A18:H18"/>
    <mergeCell ref="A19:H19"/>
    <mergeCell ref="A20:H20"/>
    <mergeCell ref="A21:A22"/>
    <mergeCell ref="B21:G21"/>
    <mergeCell ref="F1:H1"/>
    <mergeCell ref="F2:H2"/>
    <mergeCell ref="A3:H3"/>
    <mergeCell ref="A4:H4"/>
    <mergeCell ref="A5:H5"/>
    <mergeCell ref="B48:C48"/>
    <mergeCell ref="D48:F48"/>
    <mergeCell ref="G48:H48"/>
    <mergeCell ref="B38:C38"/>
    <mergeCell ref="D38:F38"/>
    <mergeCell ref="G38:H38"/>
    <mergeCell ref="B46:C46"/>
    <mergeCell ref="B47:C47"/>
    <mergeCell ref="B41:C41"/>
    <mergeCell ref="B42:C42"/>
    <mergeCell ref="B43:C43"/>
    <mergeCell ref="B44:C44"/>
    <mergeCell ref="B45:C45"/>
    <mergeCell ref="D39:F39"/>
    <mergeCell ref="D40:F40"/>
    <mergeCell ref="D41:F41"/>
    <mergeCell ref="B34:C34"/>
    <mergeCell ref="D34:F34"/>
    <mergeCell ref="G34:H34"/>
    <mergeCell ref="G39:H39"/>
    <mergeCell ref="G41:H41"/>
    <mergeCell ref="G40:H40"/>
    <mergeCell ref="G47:H47"/>
    <mergeCell ref="G43:H43"/>
    <mergeCell ref="G45:H45"/>
    <mergeCell ref="G46:H46"/>
    <mergeCell ref="D42:F42"/>
    <mergeCell ref="G42:H42"/>
    <mergeCell ref="D43:F43"/>
    <mergeCell ref="D44:F44"/>
    <mergeCell ref="D45:F45"/>
    <mergeCell ref="D46:F46"/>
    <mergeCell ref="D47:F47"/>
  </mergeCells>
  <pageMargins left="0.11811023622047245" right="0.11811023622047245" top="0" bottom="0" header="0" footer="0"/>
  <pageSetup paperSize="9" scale="9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67"/>
  <sheetViews>
    <sheetView tabSelected="1" topLeftCell="A24" zoomScale="60" zoomScaleNormal="60" workbookViewId="0">
      <selection activeCell="L48" sqref="L48"/>
    </sheetView>
  </sheetViews>
  <sheetFormatPr defaultColWidth="9" defaultRowHeight="13.8" x14ac:dyDescent="0.25"/>
  <cols>
    <col min="1" max="1" width="6.6640625" style="1" customWidth="1"/>
    <col min="2" max="2" width="36.33203125" style="1" customWidth="1"/>
    <col min="3" max="3" width="18.5546875" style="1" customWidth="1"/>
    <col min="4" max="4" width="30.77734375" style="1" customWidth="1"/>
    <col min="5" max="5" width="12.44140625" style="1" customWidth="1"/>
    <col min="6" max="6" width="13.109375" style="1" customWidth="1"/>
    <col min="7" max="7" width="12" style="1" customWidth="1"/>
    <col min="8" max="8" width="20.109375" style="1" customWidth="1"/>
    <col min="9" max="16384" width="9" style="1"/>
  </cols>
  <sheetData>
    <row r="1" spans="1:8" x14ac:dyDescent="0.25">
      <c r="F1" s="86" t="s">
        <v>0</v>
      </c>
      <c r="G1" s="86"/>
      <c r="H1" s="86"/>
    </row>
    <row r="2" spans="1:8" ht="59.25" customHeight="1" x14ac:dyDescent="0.25">
      <c r="F2" s="87" t="s">
        <v>9</v>
      </c>
      <c r="G2" s="87"/>
      <c r="H2" s="87"/>
    </row>
    <row r="3" spans="1:8" x14ac:dyDescent="0.25">
      <c r="A3" s="88" t="s">
        <v>10</v>
      </c>
      <c r="B3" s="88"/>
      <c r="C3" s="88"/>
      <c r="D3" s="88"/>
      <c r="E3" s="88"/>
      <c r="F3" s="88"/>
      <c r="G3" s="88"/>
      <c r="H3" s="88"/>
    </row>
    <row r="4" spans="1:8" x14ac:dyDescent="0.25">
      <c r="A4" s="89" t="s">
        <v>11</v>
      </c>
      <c r="B4" s="89"/>
      <c r="C4" s="89"/>
      <c r="D4" s="89"/>
      <c r="E4" s="89"/>
      <c r="F4" s="89"/>
      <c r="G4" s="89"/>
      <c r="H4" s="89"/>
    </row>
    <row r="5" spans="1:8" x14ac:dyDescent="0.25">
      <c r="A5" s="90" t="s">
        <v>50</v>
      </c>
      <c r="B5" s="88"/>
      <c r="C5" s="88"/>
      <c r="D5" s="88"/>
      <c r="E5" s="88"/>
      <c r="F5" s="88"/>
      <c r="G5" s="88"/>
      <c r="H5" s="88"/>
    </row>
    <row r="6" spans="1:8" x14ac:dyDescent="0.25">
      <c r="A6" s="2" t="s">
        <v>12</v>
      </c>
      <c r="B6" s="2"/>
    </row>
    <row r="7" spans="1:8" x14ac:dyDescent="0.25">
      <c r="A7" s="2" t="s">
        <v>13</v>
      </c>
      <c r="B7" s="2"/>
    </row>
    <row r="8" spans="1:8" x14ac:dyDescent="0.25">
      <c r="A8" s="2" t="s">
        <v>30</v>
      </c>
      <c r="B8" s="2"/>
    </row>
    <row r="9" spans="1:8" ht="36" customHeight="1" x14ac:dyDescent="0.25">
      <c r="A9" s="91" t="s">
        <v>65</v>
      </c>
      <c r="B9" s="91"/>
      <c r="C9" s="91"/>
      <c r="D9" s="91"/>
      <c r="E9" s="91"/>
      <c r="F9" s="91"/>
      <c r="G9" s="91"/>
      <c r="H9" s="91"/>
    </row>
    <row r="10" spans="1:8" s="2" customFormat="1" ht="13.2" x14ac:dyDescent="0.25">
      <c r="A10" s="2" t="s">
        <v>14</v>
      </c>
    </row>
    <row r="11" spans="1:8" s="2" customFormat="1" ht="13.2" x14ac:dyDescent="0.25">
      <c r="A11" s="2" t="s">
        <v>15</v>
      </c>
    </row>
    <row r="12" spans="1:8" s="2" customFormat="1" ht="13.2" x14ac:dyDescent="0.25">
      <c r="A12" s="2" t="s">
        <v>16</v>
      </c>
    </row>
    <row r="13" spans="1:8" s="2" customFormat="1" ht="13.2" x14ac:dyDescent="0.25">
      <c r="A13" s="3" t="s">
        <v>17</v>
      </c>
      <c r="B13" s="3"/>
    </row>
    <row r="14" spans="1:8" s="2" customFormat="1" ht="13.2" x14ac:dyDescent="0.25">
      <c r="A14" s="3" t="s">
        <v>18</v>
      </c>
      <c r="B14" s="3"/>
    </row>
    <row r="15" spans="1:8" s="2" customFormat="1" ht="13.2" x14ac:dyDescent="0.25">
      <c r="A15" s="3" t="s">
        <v>19</v>
      </c>
      <c r="B15" s="3"/>
    </row>
    <row r="16" spans="1:8" s="2" customFormat="1" ht="13.2" x14ac:dyDescent="0.25">
      <c r="A16" s="3" t="s">
        <v>66</v>
      </c>
      <c r="B16" s="3"/>
    </row>
    <row r="17" spans="1:12" s="2" customFormat="1" ht="120.75" customHeight="1" x14ac:dyDescent="0.25">
      <c r="A17" s="78" t="s">
        <v>67</v>
      </c>
      <c r="B17" s="78"/>
      <c r="C17" s="78"/>
      <c r="D17" s="78"/>
      <c r="E17" s="78"/>
      <c r="F17" s="78"/>
      <c r="G17" s="78"/>
      <c r="H17" s="78"/>
    </row>
    <row r="18" spans="1:12" s="2" customFormat="1" ht="13.2" x14ac:dyDescent="0.25">
      <c r="A18" s="82" t="s">
        <v>20</v>
      </c>
      <c r="B18" s="82"/>
      <c r="C18" s="82"/>
      <c r="D18" s="82"/>
      <c r="E18" s="82"/>
      <c r="F18" s="82"/>
      <c r="G18" s="82"/>
      <c r="H18" s="82"/>
    </row>
    <row r="19" spans="1:12" s="2" customFormat="1" ht="30" customHeight="1" x14ac:dyDescent="0.25">
      <c r="A19" s="78" t="s">
        <v>68</v>
      </c>
      <c r="B19" s="79"/>
      <c r="C19" s="79"/>
      <c r="D19" s="79"/>
      <c r="E19" s="79"/>
      <c r="F19" s="79"/>
      <c r="G19" s="79"/>
      <c r="H19" s="79"/>
    </row>
    <row r="20" spans="1:12" s="2" customFormat="1" ht="13.2" x14ac:dyDescent="0.25">
      <c r="A20" s="82" t="s">
        <v>21</v>
      </c>
      <c r="B20" s="82"/>
      <c r="C20" s="82"/>
      <c r="D20" s="82"/>
      <c r="E20" s="82"/>
      <c r="F20" s="82"/>
      <c r="G20" s="82"/>
      <c r="H20" s="82"/>
    </row>
    <row r="21" spans="1:12" s="2" customFormat="1" ht="15" customHeight="1" x14ac:dyDescent="0.25">
      <c r="A21" s="84" t="s">
        <v>1</v>
      </c>
      <c r="B21" s="83" t="s">
        <v>22</v>
      </c>
      <c r="C21" s="83"/>
      <c r="D21" s="83"/>
      <c r="E21" s="83"/>
      <c r="F21" s="83"/>
      <c r="G21" s="83"/>
      <c r="H21" s="4"/>
    </row>
    <row r="22" spans="1:12" ht="77.400000000000006" customHeight="1" x14ac:dyDescent="0.25">
      <c r="A22" s="84"/>
      <c r="B22" s="5" t="s">
        <v>2</v>
      </c>
      <c r="C22" s="5" t="s">
        <v>3</v>
      </c>
      <c r="D22" s="5" t="s">
        <v>4</v>
      </c>
      <c r="E22" s="5" t="s">
        <v>5</v>
      </c>
      <c r="F22" s="5" t="s">
        <v>6</v>
      </c>
      <c r="G22" s="5" t="s">
        <v>7</v>
      </c>
      <c r="H22" s="5" t="s">
        <v>8</v>
      </c>
      <c r="I22" s="6"/>
      <c r="J22" s="7"/>
      <c r="K22" s="7"/>
      <c r="L22" s="7"/>
    </row>
    <row r="23" spans="1:12" x14ac:dyDescent="0.25">
      <c r="A23" s="8">
        <v>1</v>
      </c>
      <c r="B23" s="8">
        <v>2</v>
      </c>
      <c r="C23" s="8">
        <v>3</v>
      </c>
      <c r="D23" s="8">
        <v>4</v>
      </c>
      <c r="E23" s="8">
        <v>5</v>
      </c>
      <c r="F23" s="8">
        <v>6</v>
      </c>
      <c r="G23" s="8">
        <v>7</v>
      </c>
      <c r="H23" s="8">
        <v>8</v>
      </c>
    </row>
    <row r="24" spans="1:12" ht="46.8" x14ac:dyDescent="0.3">
      <c r="A24" s="8"/>
      <c r="B24" s="22" t="s">
        <v>95</v>
      </c>
      <c r="C24" s="50">
        <v>3</v>
      </c>
      <c r="D24" s="8"/>
      <c r="E24" s="29">
        <v>6718</v>
      </c>
      <c r="F24" s="30">
        <v>6717.0829999999996</v>
      </c>
      <c r="G24" s="58">
        <f t="shared" ref="G24:G48" si="0">E24-F24</f>
        <v>0.91700000000037107</v>
      </c>
      <c r="H24" s="8"/>
    </row>
    <row r="25" spans="1:12" ht="46.8" x14ac:dyDescent="0.3">
      <c r="A25" s="8"/>
      <c r="B25" s="22" t="s">
        <v>96</v>
      </c>
      <c r="C25" s="51">
        <v>42</v>
      </c>
      <c r="D25" s="8"/>
      <c r="E25" s="29">
        <v>87192</v>
      </c>
      <c r="F25" s="30">
        <v>87191.54</v>
      </c>
      <c r="G25" s="58">
        <f t="shared" si="0"/>
        <v>0.46000000000640284</v>
      </c>
      <c r="H25" s="8"/>
    </row>
    <row r="26" spans="1:12" ht="46.8" x14ac:dyDescent="0.3">
      <c r="A26" s="8"/>
      <c r="B26" s="22" t="s">
        <v>140</v>
      </c>
      <c r="C26" s="52">
        <v>479</v>
      </c>
      <c r="D26" s="8"/>
      <c r="E26" s="29">
        <v>260876</v>
      </c>
      <c r="F26" s="30">
        <v>260825.86900000001</v>
      </c>
      <c r="G26" s="58">
        <f t="shared" si="0"/>
        <v>50.130999999993946</v>
      </c>
      <c r="H26" s="8"/>
    </row>
    <row r="27" spans="1:12" ht="46.8" x14ac:dyDescent="0.3">
      <c r="A27" s="8"/>
      <c r="B27" s="23" t="s">
        <v>97</v>
      </c>
      <c r="C27" s="53">
        <v>1488</v>
      </c>
      <c r="D27" s="8"/>
      <c r="E27" s="29">
        <v>432334</v>
      </c>
      <c r="F27" s="30">
        <v>432332.68660000002</v>
      </c>
      <c r="G27" s="58">
        <f t="shared" si="0"/>
        <v>1.31339999998454</v>
      </c>
      <c r="H27" s="8"/>
    </row>
    <row r="28" spans="1:12" ht="78" x14ac:dyDescent="0.3">
      <c r="A28" s="8"/>
      <c r="B28" s="22" t="s">
        <v>98</v>
      </c>
      <c r="C28" s="53">
        <v>3500</v>
      </c>
      <c r="D28" s="8"/>
      <c r="E28" s="29">
        <v>457368</v>
      </c>
      <c r="F28" s="72">
        <v>457366.4</v>
      </c>
      <c r="G28" s="58">
        <f t="shared" si="0"/>
        <v>1.5999999999767169</v>
      </c>
      <c r="H28" s="8"/>
    </row>
    <row r="29" spans="1:12" ht="46.8" x14ac:dyDescent="0.3">
      <c r="A29" s="8"/>
      <c r="B29" s="24" t="s">
        <v>99</v>
      </c>
      <c r="C29" s="53">
        <v>213</v>
      </c>
      <c r="D29" s="8"/>
      <c r="E29" s="29">
        <v>175655</v>
      </c>
      <c r="F29" s="30">
        <v>175651.674</v>
      </c>
      <c r="G29" s="58">
        <f t="shared" si="0"/>
        <v>3.3260000000009313</v>
      </c>
      <c r="H29" s="8"/>
    </row>
    <row r="30" spans="1:12" ht="46.8" x14ac:dyDescent="0.3">
      <c r="A30" s="8"/>
      <c r="B30" s="24" t="s">
        <v>100</v>
      </c>
      <c r="C30" s="55">
        <v>19</v>
      </c>
      <c r="D30" s="8"/>
      <c r="E30" s="29">
        <v>1038</v>
      </c>
      <c r="F30" s="30">
        <v>1028.0809999999999</v>
      </c>
      <c r="G30" s="58">
        <f t="shared" si="0"/>
        <v>9.9190000000000964</v>
      </c>
      <c r="H30" s="8"/>
    </row>
    <row r="31" spans="1:12" ht="69.599999999999994" customHeight="1" x14ac:dyDescent="0.3">
      <c r="A31" s="8"/>
      <c r="B31" s="25" t="s">
        <v>101</v>
      </c>
      <c r="C31" s="50">
        <v>31</v>
      </c>
      <c r="D31" s="8"/>
      <c r="E31" s="29">
        <v>103617</v>
      </c>
      <c r="F31" s="30">
        <v>103616.48</v>
      </c>
      <c r="G31" s="58">
        <f t="shared" si="0"/>
        <v>0.52000000000407454</v>
      </c>
      <c r="H31" s="8"/>
    </row>
    <row r="32" spans="1:12" ht="31.2" x14ac:dyDescent="0.3">
      <c r="A32" s="8"/>
      <c r="B32" s="25" t="s">
        <v>102</v>
      </c>
      <c r="C32" s="54">
        <v>61</v>
      </c>
      <c r="D32" s="8"/>
      <c r="E32" s="29">
        <v>28244</v>
      </c>
      <c r="F32" s="30">
        <v>28243.181</v>
      </c>
      <c r="G32" s="58">
        <f t="shared" si="0"/>
        <v>0.81899999999950523</v>
      </c>
      <c r="H32" s="8"/>
    </row>
    <row r="33" spans="1:8" ht="78" x14ac:dyDescent="0.3">
      <c r="A33" s="8"/>
      <c r="B33" s="25" t="s">
        <v>103</v>
      </c>
      <c r="C33" s="54">
        <v>46</v>
      </c>
      <c r="D33" s="8"/>
      <c r="E33" s="29">
        <v>166175</v>
      </c>
      <c r="F33" s="30">
        <v>166174.51</v>
      </c>
      <c r="G33" s="58">
        <f t="shared" si="0"/>
        <v>0.48999999999068677</v>
      </c>
      <c r="H33" s="8"/>
    </row>
    <row r="34" spans="1:8" ht="31.2" x14ac:dyDescent="0.3">
      <c r="A34" s="8"/>
      <c r="B34" s="25" t="s">
        <v>104</v>
      </c>
      <c r="C34" s="54">
        <v>0</v>
      </c>
      <c r="D34" s="8"/>
      <c r="E34" s="29">
        <v>0</v>
      </c>
      <c r="F34" s="29">
        <v>0</v>
      </c>
      <c r="G34" s="58">
        <f t="shared" si="0"/>
        <v>0</v>
      </c>
      <c r="H34" s="8"/>
    </row>
    <row r="35" spans="1:8" ht="46.8" x14ac:dyDescent="0.3">
      <c r="A35" s="8"/>
      <c r="B35" s="25" t="s">
        <v>105</v>
      </c>
      <c r="C35" s="54">
        <v>0</v>
      </c>
      <c r="D35" s="8"/>
      <c r="E35" s="29">
        <v>0</v>
      </c>
      <c r="F35" s="29">
        <v>0</v>
      </c>
      <c r="G35" s="58">
        <f t="shared" si="0"/>
        <v>0</v>
      </c>
      <c r="H35" s="8"/>
    </row>
    <row r="36" spans="1:8" ht="46.8" x14ac:dyDescent="0.3">
      <c r="A36" s="8"/>
      <c r="B36" s="25" t="s">
        <v>106</v>
      </c>
      <c r="C36" s="54">
        <v>11</v>
      </c>
      <c r="D36" s="8"/>
      <c r="E36" s="29">
        <v>42491</v>
      </c>
      <c r="F36" s="57">
        <v>42490.9</v>
      </c>
      <c r="G36" s="58">
        <f t="shared" si="0"/>
        <v>9.9999999998544808E-2</v>
      </c>
      <c r="H36" s="8"/>
    </row>
    <row r="37" spans="1:8" ht="48.6" customHeight="1" x14ac:dyDescent="0.3">
      <c r="A37" s="8"/>
      <c r="B37" s="25" t="s">
        <v>107</v>
      </c>
      <c r="C37" s="55">
        <v>27</v>
      </c>
      <c r="D37" s="8"/>
      <c r="E37" s="29">
        <v>492379</v>
      </c>
      <c r="F37" s="72">
        <v>492378.9</v>
      </c>
      <c r="G37" s="58">
        <f t="shared" si="0"/>
        <v>9.9999999976716936E-2</v>
      </c>
      <c r="H37" s="8"/>
    </row>
    <row r="38" spans="1:8" ht="43.2" customHeight="1" x14ac:dyDescent="0.3">
      <c r="A38" s="8"/>
      <c r="B38" s="25" t="s">
        <v>108</v>
      </c>
      <c r="C38" s="55">
        <v>15</v>
      </c>
      <c r="D38" s="8"/>
      <c r="E38" s="29">
        <v>183951</v>
      </c>
      <c r="F38" s="72">
        <v>183949.1</v>
      </c>
      <c r="G38" s="58">
        <f t="shared" si="0"/>
        <v>1.8999999999941792</v>
      </c>
      <c r="H38" s="8"/>
    </row>
    <row r="39" spans="1:8" ht="52.8" customHeight="1" x14ac:dyDescent="0.3">
      <c r="A39" s="8"/>
      <c r="B39" s="23" t="s">
        <v>109</v>
      </c>
      <c r="C39" s="55">
        <v>227</v>
      </c>
      <c r="D39" s="8"/>
      <c r="E39" s="29">
        <v>60244</v>
      </c>
      <c r="F39" s="72">
        <v>60243.23</v>
      </c>
      <c r="G39" s="58">
        <f t="shared" si="0"/>
        <v>0.76999999999679858</v>
      </c>
      <c r="H39" s="8"/>
    </row>
    <row r="40" spans="1:8" ht="176.4" customHeight="1" x14ac:dyDescent="0.25">
      <c r="A40" s="8"/>
      <c r="B40" s="28" t="s">
        <v>118</v>
      </c>
      <c r="C40" s="57">
        <v>68000</v>
      </c>
      <c r="D40" s="8"/>
      <c r="E40" s="29">
        <v>186405</v>
      </c>
      <c r="F40" s="57">
        <v>186405</v>
      </c>
      <c r="G40" s="58">
        <f t="shared" ref="G40" si="1">E40-F40</f>
        <v>0</v>
      </c>
      <c r="H40" s="8"/>
    </row>
    <row r="41" spans="1:8" ht="70.8" customHeight="1" x14ac:dyDescent="0.3">
      <c r="A41" s="8"/>
      <c r="B41" s="22" t="s">
        <v>110</v>
      </c>
      <c r="C41" s="57">
        <v>155190</v>
      </c>
      <c r="D41" s="8"/>
      <c r="E41" s="29">
        <v>726021</v>
      </c>
      <c r="F41" s="72">
        <v>725856.56</v>
      </c>
      <c r="G41" s="58">
        <f t="shared" si="0"/>
        <v>164.43999999994412</v>
      </c>
      <c r="H41" s="8"/>
    </row>
    <row r="42" spans="1:8" ht="382.8" customHeight="1" x14ac:dyDescent="0.25">
      <c r="A42" s="8"/>
      <c r="B42" s="26" t="s">
        <v>111</v>
      </c>
      <c r="C42" s="54">
        <v>19358</v>
      </c>
      <c r="D42" s="69" t="s">
        <v>157</v>
      </c>
      <c r="E42" s="29">
        <v>69759</v>
      </c>
      <c r="F42" s="57">
        <v>69755</v>
      </c>
      <c r="G42" s="58">
        <f t="shared" si="0"/>
        <v>4</v>
      </c>
      <c r="H42" s="8"/>
    </row>
    <row r="43" spans="1:8" ht="55.8" customHeight="1" x14ac:dyDescent="0.25">
      <c r="A43" s="8"/>
      <c r="B43" s="26" t="s">
        <v>112</v>
      </c>
      <c r="C43" s="56">
        <v>41599</v>
      </c>
      <c r="D43" s="8"/>
      <c r="E43" s="29">
        <v>48661</v>
      </c>
      <c r="F43" s="57">
        <v>48661</v>
      </c>
      <c r="G43" s="58">
        <f t="shared" si="0"/>
        <v>0</v>
      </c>
      <c r="H43" s="8"/>
    </row>
    <row r="44" spans="1:8" ht="63.6" customHeight="1" x14ac:dyDescent="0.25">
      <c r="A44" s="8"/>
      <c r="B44" s="26" t="s">
        <v>113</v>
      </c>
      <c r="C44" s="56">
        <v>517</v>
      </c>
      <c r="D44" s="8"/>
      <c r="E44" s="29">
        <v>4836</v>
      </c>
      <c r="F44" s="57">
        <v>4836</v>
      </c>
      <c r="G44" s="58">
        <f t="shared" si="0"/>
        <v>0</v>
      </c>
      <c r="H44" s="8"/>
    </row>
    <row r="45" spans="1:8" ht="40.200000000000003" customHeight="1" x14ac:dyDescent="0.25">
      <c r="A45" s="8"/>
      <c r="B45" s="27" t="s">
        <v>114</v>
      </c>
      <c r="C45" s="56">
        <v>8808</v>
      </c>
      <c r="D45" s="8"/>
      <c r="E45" s="29">
        <v>18278</v>
      </c>
      <c r="F45" s="57">
        <v>18278</v>
      </c>
      <c r="G45" s="58">
        <f t="shared" si="0"/>
        <v>0</v>
      </c>
      <c r="H45" s="8"/>
    </row>
    <row r="46" spans="1:8" ht="38.4" customHeight="1" x14ac:dyDescent="0.25">
      <c r="A46" s="8"/>
      <c r="B46" s="27" t="s">
        <v>115</v>
      </c>
      <c r="C46" s="56">
        <v>25373</v>
      </c>
      <c r="D46" s="8"/>
      <c r="E46" s="29">
        <v>96850</v>
      </c>
      <c r="F46" s="57">
        <v>96850</v>
      </c>
      <c r="G46" s="58">
        <f t="shared" si="0"/>
        <v>0</v>
      </c>
      <c r="H46" s="8"/>
    </row>
    <row r="47" spans="1:8" ht="46.8" x14ac:dyDescent="0.25">
      <c r="A47" s="8"/>
      <c r="B47" s="27" t="s">
        <v>116</v>
      </c>
      <c r="C47" s="56">
        <v>77</v>
      </c>
      <c r="D47" s="8"/>
      <c r="E47" s="29">
        <v>674</v>
      </c>
      <c r="F47" s="29">
        <v>674</v>
      </c>
      <c r="G47" s="58">
        <f t="shared" si="0"/>
        <v>0</v>
      </c>
      <c r="H47" s="8"/>
    </row>
    <row r="48" spans="1:8" ht="348.6" customHeight="1" x14ac:dyDescent="0.25">
      <c r="A48" s="8"/>
      <c r="B48" s="23" t="s">
        <v>117</v>
      </c>
      <c r="C48" s="56">
        <v>26</v>
      </c>
      <c r="D48" s="70" t="s">
        <v>161</v>
      </c>
      <c r="E48" s="29">
        <v>10162</v>
      </c>
      <c r="F48" s="29">
        <v>10162</v>
      </c>
      <c r="G48" s="58">
        <f t="shared" si="0"/>
        <v>0</v>
      </c>
      <c r="H48" s="8"/>
    </row>
    <row r="49" spans="1:12" ht="19.8" customHeight="1" x14ac:dyDescent="0.25">
      <c r="A49" s="14"/>
      <c r="B49" s="15"/>
      <c r="C49" s="15"/>
      <c r="D49" s="9"/>
      <c r="E49" s="58"/>
      <c r="F49" s="59"/>
      <c r="G49" s="60"/>
      <c r="H49" s="9"/>
    </row>
    <row r="50" spans="1:12" x14ac:dyDescent="0.25">
      <c r="B50" s="83" t="s">
        <v>81</v>
      </c>
      <c r="C50" s="83"/>
      <c r="D50" s="83"/>
      <c r="E50" s="83"/>
      <c r="F50" s="83"/>
      <c r="G50" s="83"/>
    </row>
    <row r="51" spans="1:12" s="2" customFormat="1" ht="25.5" customHeight="1" x14ac:dyDescent="0.25">
      <c r="A51" s="9" t="s">
        <v>1</v>
      </c>
      <c r="B51" s="84" t="s">
        <v>23</v>
      </c>
      <c r="C51" s="84"/>
      <c r="D51" s="84" t="s">
        <v>24</v>
      </c>
      <c r="E51" s="84"/>
      <c r="F51" s="84"/>
      <c r="G51" s="85" t="s">
        <v>25</v>
      </c>
      <c r="H51" s="85"/>
    </row>
    <row r="52" spans="1:12" s="48" customFormat="1" ht="29.4" customHeight="1" x14ac:dyDescent="0.25">
      <c r="A52" s="40"/>
      <c r="B52" s="124" t="s">
        <v>124</v>
      </c>
      <c r="C52" s="125"/>
      <c r="D52" s="124">
        <v>3.3</v>
      </c>
      <c r="E52" s="134"/>
      <c r="F52" s="135"/>
      <c r="G52" s="31"/>
      <c r="H52" s="71"/>
      <c r="I52" s="31"/>
      <c r="J52" s="31"/>
      <c r="K52" s="31"/>
      <c r="L52" s="31"/>
    </row>
    <row r="53" spans="1:12" s="2" customFormat="1" ht="41.4" customHeight="1" x14ac:dyDescent="0.25">
      <c r="A53" s="9"/>
      <c r="B53" s="126" t="s">
        <v>119</v>
      </c>
      <c r="C53" s="130"/>
      <c r="D53" s="131">
        <v>0.13</v>
      </c>
      <c r="E53" s="132"/>
      <c r="F53" s="133"/>
      <c r="G53" s="94" t="s">
        <v>154</v>
      </c>
      <c r="H53" s="95"/>
    </row>
    <row r="54" spans="1:12" s="2" customFormat="1" ht="34.200000000000003" customHeight="1" x14ac:dyDescent="0.25">
      <c r="A54" s="9"/>
      <c r="B54" s="126" t="s">
        <v>120</v>
      </c>
      <c r="C54" s="130"/>
      <c r="D54" s="118">
        <v>0</v>
      </c>
      <c r="E54" s="119"/>
      <c r="F54" s="120"/>
      <c r="G54" s="142"/>
      <c r="H54" s="102"/>
    </row>
    <row r="55" spans="1:12" s="48" customFormat="1" ht="51.6" customHeight="1" x14ac:dyDescent="0.25">
      <c r="A55" s="40"/>
      <c r="B55" s="128" t="s">
        <v>121</v>
      </c>
      <c r="C55" s="129"/>
      <c r="D55" s="118">
        <v>0.39700000000000002</v>
      </c>
      <c r="E55" s="119"/>
      <c r="F55" s="120"/>
      <c r="G55" s="94"/>
      <c r="H55" s="95"/>
    </row>
    <row r="56" spans="1:12" s="48" customFormat="1" ht="37.200000000000003" customHeight="1" x14ac:dyDescent="0.25">
      <c r="A56" s="40"/>
      <c r="B56" s="128" t="s">
        <v>122</v>
      </c>
      <c r="C56" s="129"/>
      <c r="D56" s="118">
        <v>0.49</v>
      </c>
      <c r="E56" s="119"/>
      <c r="F56" s="120"/>
      <c r="G56" s="94"/>
      <c r="H56" s="95"/>
    </row>
    <row r="57" spans="1:12" s="2" customFormat="1" ht="41.4" customHeight="1" x14ac:dyDescent="0.25">
      <c r="A57" s="9"/>
      <c r="B57" s="126" t="s">
        <v>123</v>
      </c>
      <c r="C57" s="127"/>
      <c r="D57" s="118">
        <v>15</v>
      </c>
      <c r="E57" s="119"/>
      <c r="F57" s="120"/>
      <c r="G57" s="101"/>
      <c r="H57" s="102"/>
    </row>
    <row r="58" spans="1:12" s="2" customFormat="1" ht="42" customHeight="1" x14ac:dyDescent="0.25">
      <c r="A58" s="9"/>
      <c r="B58" s="126" t="s">
        <v>125</v>
      </c>
      <c r="C58" s="127"/>
      <c r="D58" s="118">
        <v>20</v>
      </c>
      <c r="E58" s="119"/>
      <c r="F58" s="120"/>
      <c r="G58" s="101"/>
      <c r="H58" s="102"/>
    </row>
    <row r="59" spans="1:12" s="2" customFormat="1" ht="52.2" customHeight="1" x14ac:dyDescent="0.25">
      <c r="A59" s="9"/>
      <c r="B59" s="126" t="s">
        <v>126</v>
      </c>
      <c r="C59" s="127"/>
      <c r="D59" s="118">
        <v>8</v>
      </c>
      <c r="E59" s="119"/>
      <c r="F59" s="120"/>
      <c r="G59" s="101"/>
      <c r="H59" s="102"/>
    </row>
    <row r="60" spans="1:12" s="48" customFormat="1" ht="25.5" customHeight="1" x14ac:dyDescent="0.25">
      <c r="A60" s="40"/>
      <c r="B60" s="118" t="s">
        <v>127</v>
      </c>
      <c r="C60" s="120"/>
      <c r="D60" s="118" t="s">
        <v>148</v>
      </c>
      <c r="E60" s="119"/>
      <c r="F60" s="120"/>
      <c r="G60" s="94"/>
      <c r="H60" s="95"/>
    </row>
    <row r="61" spans="1:12" s="48" customFormat="1" ht="35.4" customHeight="1" x14ac:dyDescent="0.25">
      <c r="A61" s="40"/>
      <c r="B61" s="128" t="s">
        <v>128</v>
      </c>
      <c r="C61" s="129"/>
      <c r="D61" s="139">
        <v>212.66</v>
      </c>
      <c r="E61" s="140"/>
      <c r="F61" s="141"/>
      <c r="G61" s="94"/>
      <c r="H61" s="95"/>
    </row>
    <row r="62" spans="1:12" s="2" customFormat="1" ht="27.6" customHeight="1" x14ac:dyDescent="0.25">
      <c r="A62" s="9"/>
      <c r="B62" s="126" t="s">
        <v>129</v>
      </c>
      <c r="C62" s="127"/>
      <c r="D62" s="136">
        <v>95</v>
      </c>
      <c r="E62" s="137"/>
      <c r="F62" s="138"/>
      <c r="G62" s="18"/>
      <c r="H62" s="19"/>
    </row>
    <row r="63" spans="1:12" s="66" customFormat="1" ht="37.200000000000003" customHeight="1" x14ac:dyDescent="0.25">
      <c r="A63" s="63"/>
      <c r="B63" s="124" t="s">
        <v>149</v>
      </c>
      <c r="C63" s="135"/>
      <c r="D63" s="131">
        <v>80.7</v>
      </c>
      <c r="E63" s="132"/>
      <c r="F63" s="133"/>
      <c r="G63" s="64"/>
      <c r="H63" s="65"/>
    </row>
    <row r="64" spans="1:12" s="2" customFormat="1" ht="13.2" x14ac:dyDescent="0.25"/>
    <row r="65" spans="1:7" s="43" customFormat="1" ht="25.2" customHeight="1" x14ac:dyDescent="0.25">
      <c r="A65" s="43" t="s">
        <v>138</v>
      </c>
      <c r="D65" s="43" t="s">
        <v>26</v>
      </c>
      <c r="F65" s="43" t="s">
        <v>136</v>
      </c>
    </row>
    <row r="66" spans="1:7" x14ac:dyDescent="0.25">
      <c r="D66" s="11" t="s">
        <v>27</v>
      </c>
      <c r="E66" s="12"/>
      <c r="F66" s="12" t="s">
        <v>28</v>
      </c>
      <c r="G66" s="12"/>
    </row>
    <row r="67" spans="1:7" x14ac:dyDescent="0.25">
      <c r="C67" s="13" t="s">
        <v>29</v>
      </c>
    </row>
  </sheetData>
  <mergeCells count="49">
    <mergeCell ref="D63:F63"/>
    <mergeCell ref="D62:F62"/>
    <mergeCell ref="B63:C63"/>
    <mergeCell ref="D61:F61"/>
    <mergeCell ref="G53:H53"/>
    <mergeCell ref="G54:H54"/>
    <mergeCell ref="G55:H55"/>
    <mergeCell ref="G56:H56"/>
    <mergeCell ref="G57:H57"/>
    <mergeCell ref="G58:H58"/>
    <mergeCell ref="G59:H59"/>
    <mergeCell ref="G60:H60"/>
    <mergeCell ref="G61:H61"/>
    <mergeCell ref="D55:F55"/>
    <mergeCell ref="D56:F56"/>
    <mergeCell ref="D57:F57"/>
    <mergeCell ref="D53:F53"/>
    <mergeCell ref="A17:H17"/>
    <mergeCell ref="A18:H18"/>
    <mergeCell ref="A19:H19"/>
    <mergeCell ref="A20:H20"/>
    <mergeCell ref="A21:A22"/>
    <mergeCell ref="B21:G21"/>
    <mergeCell ref="B51:C51"/>
    <mergeCell ref="D51:F51"/>
    <mergeCell ref="G51:H51"/>
    <mergeCell ref="B50:G50"/>
    <mergeCell ref="D52:F52"/>
    <mergeCell ref="F1:H1"/>
    <mergeCell ref="F2:H2"/>
    <mergeCell ref="A3:H3"/>
    <mergeCell ref="A4:H4"/>
    <mergeCell ref="A5:H5"/>
    <mergeCell ref="A9:H9"/>
    <mergeCell ref="B52:C52"/>
    <mergeCell ref="B62:C62"/>
    <mergeCell ref="B61:C61"/>
    <mergeCell ref="D54:F54"/>
    <mergeCell ref="D58:F58"/>
    <mergeCell ref="D59:F59"/>
    <mergeCell ref="D60:F60"/>
    <mergeCell ref="B56:C56"/>
    <mergeCell ref="B57:C57"/>
    <mergeCell ref="B58:C58"/>
    <mergeCell ref="B59:C59"/>
    <mergeCell ref="B60:C60"/>
    <mergeCell ref="B54:C54"/>
    <mergeCell ref="B55:C55"/>
    <mergeCell ref="B53:C53"/>
  </mergeCells>
  <pageMargins left="0.11811023622047245" right="0.11811023622047245" top="0" bottom="0" header="0" footer="0"/>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34"/>
  <sheetViews>
    <sheetView topLeftCell="A10" zoomScale="70" zoomScaleNormal="70" workbookViewId="0">
      <selection activeCell="B27" sqref="B27"/>
    </sheetView>
  </sheetViews>
  <sheetFormatPr defaultColWidth="9" defaultRowHeight="13.8" x14ac:dyDescent="0.25"/>
  <cols>
    <col min="1" max="1" width="6.6640625" style="1" customWidth="1"/>
    <col min="2" max="2" width="36.33203125" style="1" customWidth="1"/>
    <col min="3" max="3" width="31.77734375" style="1" customWidth="1"/>
    <col min="4" max="4" width="13.77734375" style="1" customWidth="1"/>
    <col min="5" max="5" width="12.44140625" style="1" customWidth="1"/>
    <col min="6" max="6" width="13.109375" style="1" customWidth="1"/>
    <col min="7" max="7" width="12" style="1" customWidth="1"/>
    <col min="8" max="8" width="20.109375" style="1" customWidth="1"/>
    <col min="9" max="16384" width="9" style="1"/>
  </cols>
  <sheetData>
    <row r="1" spans="1:8" x14ac:dyDescent="0.25">
      <c r="F1" s="86" t="s">
        <v>0</v>
      </c>
      <c r="G1" s="86"/>
      <c r="H1" s="86"/>
    </row>
    <row r="2" spans="1:8" ht="59.25" customHeight="1" x14ac:dyDescent="0.25">
      <c r="F2" s="87" t="s">
        <v>9</v>
      </c>
      <c r="G2" s="87"/>
      <c r="H2" s="87"/>
    </row>
    <row r="3" spans="1:8" x14ac:dyDescent="0.25">
      <c r="A3" s="88" t="s">
        <v>10</v>
      </c>
      <c r="B3" s="88"/>
      <c r="C3" s="88"/>
      <c r="D3" s="88"/>
      <c r="E3" s="88"/>
      <c r="F3" s="88"/>
      <c r="G3" s="88"/>
      <c r="H3" s="88"/>
    </row>
    <row r="4" spans="1:8" x14ac:dyDescent="0.25">
      <c r="A4" s="89" t="s">
        <v>11</v>
      </c>
      <c r="B4" s="89"/>
      <c r="C4" s="89"/>
      <c r="D4" s="89"/>
      <c r="E4" s="89"/>
      <c r="F4" s="89"/>
      <c r="G4" s="89"/>
      <c r="H4" s="89"/>
    </row>
    <row r="5" spans="1:8" x14ac:dyDescent="0.25">
      <c r="A5" s="90" t="s">
        <v>50</v>
      </c>
      <c r="B5" s="88"/>
      <c r="C5" s="88"/>
      <c r="D5" s="88"/>
      <c r="E5" s="88"/>
      <c r="F5" s="88"/>
      <c r="G5" s="88"/>
      <c r="H5" s="88"/>
    </row>
    <row r="6" spans="1:8" x14ac:dyDescent="0.25">
      <c r="A6" s="2" t="s">
        <v>12</v>
      </c>
      <c r="B6" s="2"/>
    </row>
    <row r="7" spans="1:8" x14ac:dyDescent="0.25">
      <c r="A7" s="2" t="s">
        <v>13</v>
      </c>
      <c r="B7" s="2"/>
    </row>
    <row r="8" spans="1:8" x14ac:dyDescent="0.25">
      <c r="A8" s="2" t="s">
        <v>30</v>
      </c>
      <c r="B8" s="2"/>
    </row>
    <row r="9" spans="1:8" ht="39.75" customHeight="1" x14ac:dyDescent="0.25">
      <c r="A9" s="91" t="s">
        <v>78</v>
      </c>
      <c r="B9" s="91"/>
      <c r="C9" s="91"/>
      <c r="D9" s="91"/>
      <c r="E9" s="91"/>
      <c r="F9" s="91"/>
      <c r="G9" s="91"/>
      <c r="H9" s="91"/>
    </row>
    <row r="10" spans="1:8" s="2" customFormat="1" ht="13.2" x14ac:dyDescent="0.25">
      <c r="A10" s="2" t="s">
        <v>14</v>
      </c>
    </row>
    <row r="11" spans="1:8" s="2" customFormat="1" ht="13.2" x14ac:dyDescent="0.25">
      <c r="A11" s="2" t="s">
        <v>15</v>
      </c>
    </row>
    <row r="12" spans="1:8" s="2" customFormat="1" ht="13.2" x14ac:dyDescent="0.25">
      <c r="A12" s="2" t="s">
        <v>16</v>
      </c>
    </row>
    <row r="13" spans="1:8" s="2" customFormat="1" ht="13.2" x14ac:dyDescent="0.25">
      <c r="A13" s="3" t="s">
        <v>17</v>
      </c>
      <c r="B13" s="3"/>
    </row>
    <row r="14" spans="1:8" s="2" customFormat="1" ht="13.2" x14ac:dyDescent="0.25">
      <c r="A14" s="3" t="s">
        <v>18</v>
      </c>
      <c r="B14" s="3"/>
    </row>
    <row r="15" spans="1:8" s="2" customFormat="1" ht="13.2" x14ac:dyDescent="0.25">
      <c r="A15" s="3" t="s">
        <v>19</v>
      </c>
      <c r="B15" s="3"/>
    </row>
    <row r="16" spans="1:8" s="2" customFormat="1" ht="13.2" x14ac:dyDescent="0.25">
      <c r="A16" s="3" t="s">
        <v>79</v>
      </c>
      <c r="B16" s="3"/>
    </row>
    <row r="17" spans="1:12" s="2" customFormat="1" ht="40.5" customHeight="1" x14ac:dyDescent="0.25">
      <c r="A17" s="78" t="s">
        <v>77</v>
      </c>
      <c r="B17" s="78"/>
      <c r="C17" s="78"/>
      <c r="D17" s="78"/>
      <c r="E17" s="78"/>
      <c r="F17" s="78"/>
      <c r="G17" s="78"/>
      <c r="H17" s="78"/>
    </row>
    <row r="18" spans="1:12" s="2" customFormat="1" ht="13.2" x14ac:dyDescent="0.25">
      <c r="A18" s="82" t="s">
        <v>20</v>
      </c>
      <c r="B18" s="82"/>
      <c r="C18" s="82"/>
      <c r="D18" s="82"/>
      <c r="E18" s="82"/>
      <c r="F18" s="82"/>
      <c r="G18" s="82"/>
      <c r="H18" s="82"/>
    </row>
    <row r="19" spans="1:12" s="2" customFormat="1" ht="30" customHeight="1" x14ac:dyDescent="0.25">
      <c r="A19" s="78" t="s">
        <v>61</v>
      </c>
      <c r="B19" s="79"/>
      <c r="C19" s="79"/>
      <c r="D19" s="79"/>
      <c r="E19" s="79"/>
      <c r="F19" s="79"/>
      <c r="G19" s="79"/>
      <c r="H19" s="79"/>
    </row>
    <row r="20" spans="1:12" s="2" customFormat="1" ht="13.2" x14ac:dyDescent="0.25">
      <c r="A20" s="82" t="s">
        <v>21</v>
      </c>
      <c r="B20" s="82"/>
      <c r="C20" s="82"/>
      <c r="D20" s="82"/>
      <c r="E20" s="82"/>
      <c r="F20" s="82"/>
      <c r="G20" s="82"/>
      <c r="H20" s="82"/>
    </row>
    <row r="21" spans="1:12" s="2" customFormat="1" ht="15" customHeight="1" x14ac:dyDescent="0.25">
      <c r="A21" s="84" t="s">
        <v>1</v>
      </c>
      <c r="B21" s="83" t="s">
        <v>22</v>
      </c>
      <c r="C21" s="83"/>
      <c r="D21" s="83"/>
      <c r="E21" s="83"/>
      <c r="F21" s="83"/>
      <c r="G21" s="83"/>
      <c r="H21" s="4"/>
    </row>
    <row r="22" spans="1:12" ht="39.6" x14ac:dyDescent="0.25">
      <c r="A22" s="84"/>
      <c r="B22" s="5" t="s">
        <v>2</v>
      </c>
      <c r="C22" s="5" t="s">
        <v>3</v>
      </c>
      <c r="D22" s="5" t="s">
        <v>4</v>
      </c>
      <c r="E22" s="5" t="s">
        <v>5</v>
      </c>
      <c r="F22" s="5" t="s">
        <v>6</v>
      </c>
      <c r="G22" s="5" t="s">
        <v>7</v>
      </c>
      <c r="H22" s="5" t="s">
        <v>8</v>
      </c>
      <c r="I22" s="6"/>
      <c r="J22" s="7"/>
      <c r="K22" s="7"/>
      <c r="L22" s="7"/>
    </row>
    <row r="23" spans="1:12" x14ac:dyDescent="0.25">
      <c r="A23" s="8">
        <v>1</v>
      </c>
      <c r="B23" s="8">
        <v>2</v>
      </c>
      <c r="C23" s="8">
        <v>3</v>
      </c>
      <c r="D23" s="8">
        <v>4</v>
      </c>
      <c r="E23" s="8">
        <v>5</v>
      </c>
      <c r="F23" s="8">
        <v>6</v>
      </c>
      <c r="G23" s="8">
        <v>7</v>
      </c>
      <c r="H23" s="8">
        <v>8</v>
      </c>
    </row>
    <row r="24" spans="1:12" s="33" customFormat="1" ht="39.6" x14ac:dyDescent="0.3">
      <c r="A24" s="17">
        <v>1</v>
      </c>
      <c r="B24" s="34" t="s">
        <v>158</v>
      </c>
      <c r="C24" s="37">
        <v>15</v>
      </c>
      <c r="D24" s="17"/>
      <c r="E24" s="17">
        <v>129735</v>
      </c>
      <c r="F24" s="17">
        <v>129731.5</v>
      </c>
      <c r="G24" s="16">
        <f>E24-F24</f>
        <v>3.5</v>
      </c>
      <c r="H24" s="67"/>
    </row>
    <row r="25" spans="1:12" ht="39.6" x14ac:dyDescent="0.25">
      <c r="A25" s="8">
        <v>2</v>
      </c>
      <c r="B25" s="34" t="s">
        <v>159</v>
      </c>
      <c r="C25" s="68">
        <v>3</v>
      </c>
      <c r="D25" s="36"/>
      <c r="E25" s="20">
        <v>58566</v>
      </c>
      <c r="F25" s="20">
        <v>58565</v>
      </c>
      <c r="G25" s="16">
        <f>E25-F25</f>
        <v>1</v>
      </c>
      <c r="H25" s="67"/>
    </row>
    <row r="26" spans="1:12" ht="40.200000000000003" customHeight="1" x14ac:dyDescent="0.25">
      <c r="A26" s="8">
        <v>3</v>
      </c>
      <c r="B26" s="34" t="s">
        <v>160</v>
      </c>
      <c r="C26" s="68">
        <v>17</v>
      </c>
      <c r="D26" s="36"/>
      <c r="E26" s="67">
        <v>20034</v>
      </c>
      <c r="F26" s="67">
        <v>20029.2</v>
      </c>
      <c r="G26" s="16">
        <f>E26-F26</f>
        <v>4.7999999999992724</v>
      </c>
      <c r="H26" s="67"/>
    </row>
    <row r="27" spans="1:12" x14ac:dyDescent="0.25">
      <c r="A27" s="14"/>
      <c r="B27" s="15"/>
      <c r="C27" s="15"/>
      <c r="D27" s="9"/>
      <c r="E27" s="16"/>
      <c r="F27" s="16"/>
      <c r="G27" s="16">
        <f>E27-F27</f>
        <v>0</v>
      </c>
      <c r="H27" s="9"/>
    </row>
    <row r="28" spans="1:12" ht="19.8" customHeight="1" x14ac:dyDescent="0.25">
      <c r="B28" s="83" t="s">
        <v>81</v>
      </c>
      <c r="C28" s="83"/>
      <c r="D28" s="83"/>
      <c r="E28" s="83"/>
      <c r="F28" s="83"/>
      <c r="G28" s="83"/>
    </row>
    <row r="29" spans="1:12" s="2" customFormat="1" ht="25.5" customHeight="1" x14ac:dyDescent="0.25">
      <c r="A29" s="9" t="s">
        <v>1</v>
      </c>
      <c r="B29" s="84" t="s">
        <v>23</v>
      </c>
      <c r="C29" s="84"/>
      <c r="D29" s="84" t="s">
        <v>24</v>
      </c>
      <c r="E29" s="84"/>
      <c r="F29" s="84"/>
      <c r="G29" s="85" t="s">
        <v>25</v>
      </c>
      <c r="H29" s="85"/>
    </row>
    <row r="30" spans="1:12" s="2" customFormat="1" ht="45" customHeight="1" x14ac:dyDescent="0.25">
      <c r="A30" s="14">
        <v>1</v>
      </c>
      <c r="B30" s="92" t="s">
        <v>146</v>
      </c>
      <c r="C30" s="93"/>
      <c r="D30" s="92" t="s">
        <v>147</v>
      </c>
      <c r="E30" s="143"/>
      <c r="F30" s="93"/>
      <c r="G30" s="73"/>
      <c r="H30" s="74"/>
    </row>
    <row r="31" spans="1:12" s="2" customFormat="1" ht="13.2" x14ac:dyDescent="0.25"/>
    <row r="32" spans="1:12" s="43" customFormat="1" ht="18" customHeight="1" x14ac:dyDescent="0.25">
      <c r="A32" s="43" t="s">
        <v>138</v>
      </c>
      <c r="D32" s="43" t="s">
        <v>26</v>
      </c>
      <c r="F32" s="43" t="s">
        <v>136</v>
      </c>
    </row>
    <row r="33" spans="3:7" x14ac:dyDescent="0.25">
      <c r="D33" s="11" t="s">
        <v>27</v>
      </c>
      <c r="E33" s="12"/>
      <c r="F33" s="12" t="s">
        <v>28</v>
      </c>
      <c r="G33" s="12"/>
    </row>
    <row r="34" spans="3:7" x14ac:dyDescent="0.25">
      <c r="C34" s="13" t="s">
        <v>29</v>
      </c>
    </row>
  </sheetData>
  <mergeCells count="19">
    <mergeCell ref="B28:G28"/>
    <mergeCell ref="A9:H9"/>
    <mergeCell ref="F1:H1"/>
    <mergeCell ref="F2:H2"/>
    <mergeCell ref="A3:H3"/>
    <mergeCell ref="A4:H4"/>
    <mergeCell ref="A5:H5"/>
    <mergeCell ref="A17:H17"/>
    <mergeCell ref="A18:H18"/>
    <mergeCell ref="A19:H19"/>
    <mergeCell ref="A20:H20"/>
    <mergeCell ref="A21:A22"/>
    <mergeCell ref="B21:G21"/>
    <mergeCell ref="B29:C29"/>
    <mergeCell ref="D29:F29"/>
    <mergeCell ref="G29:H29"/>
    <mergeCell ref="B30:C30"/>
    <mergeCell ref="D30:F30"/>
    <mergeCell ref="G30:H30"/>
  </mergeCells>
  <pageMargins left="0.11811023622047245" right="0.11811023622047245" top="0" bottom="0" header="0" footer="0"/>
  <pageSetup paperSize="9" scale="9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34"/>
  <sheetViews>
    <sheetView topLeftCell="A12" zoomScale="70" zoomScaleNormal="70" workbookViewId="0">
      <selection activeCell="D24" sqref="D24"/>
    </sheetView>
  </sheetViews>
  <sheetFormatPr defaultColWidth="9" defaultRowHeight="13.8" x14ac:dyDescent="0.25"/>
  <cols>
    <col min="1" max="1" width="6.6640625" style="1" customWidth="1"/>
    <col min="2" max="2" width="36.33203125" style="1" customWidth="1"/>
    <col min="3" max="3" width="31.77734375" style="1" customWidth="1"/>
    <col min="4" max="4" width="13.77734375" style="1" customWidth="1"/>
    <col min="5" max="5" width="12.44140625" style="1" customWidth="1"/>
    <col min="6" max="6" width="13.109375" style="1" customWidth="1"/>
    <col min="7" max="7" width="12" style="1" customWidth="1"/>
    <col min="8" max="8" width="20.109375" style="1" customWidth="1"/>
    <col min="9" max="16384" width="9" style="1"/>
  </cols>
  <sheetData>
    <row r="1" spans="1:8" x14ac:dyDescent="0.25">
      <c r="F1" s="86" t="s">
        <v>0</v>
      </c>
      <c r="G1" s="86"/>
      <c r="H1" s="86"/>
    </row>
    <row r="2" spans="1:8" ht="59.25" customHeight="1" x14ac:dyDescent="0.25">
      <c r="F2" s="87" t="s">
        <v>9</v>
      </c>
      <c r="G2" s="87"/>
      <c r="H2" s="87"/>
    </row>
    <row r="3" spans="1:8" x14ac:dyDescent="0.25">
      <c r="A3" s="88" t="s">
        <v>10</v>
      </c>
      <c r="B3" s="88"/>
      <c r="C3" s="88"/>
      <c r="D3" s="88"/>
      <c r="E3" s="88"/>
      <c r="F3" s="88"/>
      <c r="G3" s="88"/>
      <c r="H3" s="88"/>
    </row>
    <row r="4" spans="1:8" x14ac:dyDescent="0.25">
      <c r="A4" s="89" t="s">
        <v>11</v>
      </c>
      <c r="B4" s="89"/>
      <c r="C4" s="89"/>
      <c r="D4" s="89"/>
      <c r="E4" s="89"/>
      <c r="F4" s="89"/>
      <c r="G4" s="89"/>
      <c r="H4" s="89"/>
    </row>
    <row r="5" spans="1:8" x14ac:dyDescent="0.25">
      <c r="A5" s="90" t="s">
        <v>50</v>
      </c>
      <c r="B5" s="88"/>
      <c r="C5" s="88"/>
      <c r="D5" s="88"/>
      <c r="E5" s="88"/>
      <c r="F5" s="88"/>
      <c r="G5" s="88"/>
      <c r="H5" s="88"/>
    </row>
    <row r="6" spans="1:8" x14ac:dyDescent="0.25">
      <c r="A6" s="2" t="s">
        <v>12</v>
      </c>
      <c r="B6" s="2"/>
    </row>
    <row r="7" spans="1:8" x14ac:dyDescent="0.25">
      <c r="A7" s="2" t="s">
        <v>13</v>
      </c>
      <c r="B7" s="2"/>
    </row>
    <row r="8" spans="1:8" x14ac:dyDescent="0.25">
      <c r="A8" s="2" t="s">
        <v>30</v>
      </c>
      <c r="B8" s="2"/>
    </row>
    <row r="9" spans="1:8" ht="39.75" customHeight="1" x14ac:dyDescent="0.25">
      <c r="A9" s="91" t="s">
        <v>73</v>
      </c>
      <c r="B9" s="91"/>
      <c r="C9" s="91"/>
      <c r="D9" s="91"/>
      <c r="E9" s="91"/>
      <c r="F9" s="91"/>
      <c r="G9" s="91"/>
      <c r="H9" s="91"/>
    </row>
    <row r="10" spans="1:8" s="2" customFormat="1" ht="13.2" x14ac:dyDescent="0.25">
      <c r="A10" s="2" t="s">
        <v>14</v>
      </c>
    </row>
    <row r="11" spans="1:8" s="2" customFormat="1" ht="13.2" x14ac:dyDescent="0.25">
      <c r="A11" s="2" t="s">
        <v>15</v>
      </c>
    </row>
    <row r="12" spans="1:8" s="2" customFormat="1" ht="13.2" x14ac:dyDescent="0.25">
      <c r="A12" s="2" t="s">
        <v>16</v>
      </c>
    </row>
    <row r="13" spans="1:8" s="2" customFormat="1" ht="13.2" x14ac:dyDescent="0.25">
      <c r="A13" s="3" t="s">
        <v>17</v>
      </c>
      <c r="B13" s="3"/>
    </row>
    <row r="14" spans="1:8" s="2" customFormat="1" ht="13.2" x14ac:dyDescent="0.25">
      <c r="A14" s="3" t="s">
        <v>18</v>
      </c>
      <c r="B14" s="3"/>
    </row>
    <row r="15" spans="1:8" s="2" customFormat="1" ht="13.2" x14ac:dyDescent="0.25">
      <c r="A15" s="3" t="s">
        <v>19</v>
      </c>
      <c r="B15" s="3"/>
    </row>
    <row r="16" spans="1:8" s="2" customFormat="1" ht="13.2" x14ac:dyDescent="0.25">
      <c r="A16" s="3" t="s">
        <v>74</v>
      </c>
      <c r="B16" s="3"/>
    </row>
    <row r="17" spans="1:12" s="2" customFormat="1" ht="35.25" customHeight="1" x14ac:dyDescent="0.25">
      <c r="A17" s="78" t="s">
        <v>75</v>
      </c>
      <c r="B17" s="78"/>
      <c r="C17" s="78"/>
      <c r="D17" s="78"/>
      <c r="E17" s="78"/>
      <c r="F17" s="78"/>
      <c r="G17" s="78"/>
      <c r="H17" s="78"/>
    </row>
    <row r="18" spans="1:12" s="2" customFormat="1" ht="13.2" x14ac:dyDescent="0.25">
      <c r="A18" s="82" t="s">
        <v>20</v>
      </c>
      <c r="B18" s="82"/>
      <c r="C18" s="82"/>
      <c r="D18" s="82"/>
      <c r="E18" s="82"/>
      <c r="F18" s="82"/>
      <c r="G18" s="82"/>
      <c r="H18" s="82"/>
    </row>
    <row r="19" spans="1:12" s="2" customFormat="1" ht="30" customHeight="1" x14ac:dyDescent="0.25">
      <c r="A19" s="78" t="s">
        <v>76</v>
      </c>
      <c r="B19" s="79"/>
      <c r="C19" s="79"/>
      <c r="D19" s="79"/>
      <c r="E19" s="79"/>
      <c r="F19" s="79"/>
      <c r="G19" s="79"/>
      <c r="H19" s="79"/>
    </row>
    <row r="20" spans="1:12" s="2" customFormat="1" ht="13.2" x14ac:dyDescent="0.25">
      <c r="A20" s="82" t="s">
        <v>21</v>
      </c>
      <c r="B20" s="82"/>
      <c r="C20" s="82"/>
      <c r="D20" s="82"/>
      <c r="E20" s="82"/>
      <c r="F20" s="82"/>
      <c r="G20" s="82"/>
      <c r="H20" s="82"/>
    </row>
    <row r="21" spans="1:12" s="2" customFormat="1" ht="15" customHeight="1" x14ac:dyDescent="0.25">
      <c r="A21" s="84" t="s">
        <v>1</v>
      </c>
      <c r="B21" s="83" t="s">
        <v>22</v>
      </c>
      <c r="C21" s="83"/>
      <c r="D21" s="83"/>
      <c r="E21" s="83"/>
      <c r="F21" s="83"/>
      <c r="G21" s="83"/>
      <c r="H21" s="4"/>
    </row>
    <row r="22" spans="1:12" ht="39.6" x14ac:dyDescent="0.25">
      <c r="A22" s="84"/>
      <c r="B22" s="10" t="s">
        <v>2</v>
      </c>
      <c r="C22" s="10" t="s">
        <v>3</v>
      </c>
      <c r="D22" s="10" t="s">
        <v>4</v>
      </c>
      <c r="E22" s="10" t="s">
        <v>5</v>
      </c>
      <c r="F22" s="10" t="s">
        <v>6</v>
      </c>
      <c r="G22" s="10" t="s">
        <v>7</v>
      </c>
      <c r="H22" s="10" t="s">
        <v>8</v>
      </c>
      <c r="I22" s="6"/>
      <c r="J22" s="7"/>
      <c r="K22" s="7"/>
      <c r="L22" s="7"/>
    </row>
    <row r="23" spans="1:12" x14ac:dyDescent="0.25">
      <c r="A23" s="8">
        <v>1</v>
      </c>
      <c r="C23" s="8">
        <v>3</v>
      </c>
      <c r="D23" s="8">
        <v>4</v>
      </c>
      <c r="E23" s="8">
        <v>5</v>
      </c>
      <c r="F23" s="8">
        <v>6</v>
      </c>
      <c r="G23" s="8">
        <v>7</v>
      </c>
      <c r="H23" s="8">
        <v>8</v>
      </c>
    </row>
    <row r="24" spans="1:12" s="33" customFormat="1" ht="26.4" x14ac:dyDescent="0.3">
      <c r="A24" s="17"/>
      <c r="B24" s="32" t="s">
        <v>130</v>
      </c>
      <c r="C24" s="17">
        <v>567</v>
      </c>
      <c r="D24" s="49"/>
      <c r="E24" s="17">
        <v>31103</v>
      </c>
      <c r="F24" s="17">
        <v>31103</v>
      </c>
      <c r="G24" s="16">
        <f>E24-F24</f>
        <v>0</v>
      </c>
      <c r="H24" s="17"/>
    </row>
    <row r="25" spans="1:12" x14ac:dyDescent="0.25">
      <c r="A25" s="8"/>
      <c r="C25" s="8"/>
      <c r="D25" s="8"/>
      <c r="E25" s="8"/>
      <c r="F25" s="8"/>
      <c r="G25" s="16">
        <f>E25-F25</f>
        <v>0</v>
      </c>
      <c r="H25" s="8"/>
    </row>
    <row r="26" spans="1:12" x14ac:dyDescent="0.25">
      <c r="A26" s="14"/>
      <c r="B26" s="15"/>
      <c r="C26" s="15"/>
      <c r="D26" s="9"/>
      <c r="E26" s="16"/>
      <c r="F26" s="16"/>
      <c r="G26" s="16">
        <f>E26-F26</f>
        <v>0</v>
      </c>
      <c r="H26" s="9"/>
    </row>
    <row r="27" spans="1:12" x14ac:dyDescent="0.25">
      <c r="B27" s="83" t="s">
        <v>81</v>
      </c>
      <c r="C27" s="83"/>
      <c r="D27" s="83"/>
      <c r="E27" s="83"/>
      <c r="F27" s="83"/>
      <c r="G27" s="83"/>
    </row>
    <row r="28" spans="1:12" s="2" customFormat="1" ht="25.5" customHeight="1" x14ac:dyDescent="0.25">
      <c r="A28" s="9" t="s">
        <v>1</v>
      </c>
      <c r="B28" s="84" t="s">
        <v>23</v>
      </c>
      <c r="C28" s="84"/>
      <c r="D28" s="84" t="s">
        <v>24</v>
      </c>
      <c r="E28" s="84"/>
      <c r="F28" s="84"/>
      <c r="G28" s="85" t="s">
        <v>25</v>
      </c>
      <c r="H28" s="85"/>
    </row>
    <row r="29" spans="1:12" s="2" customFormat="1" ht="25.5" customHeight="1" x14ac:dyDescent="0.25">
      <c r="A29" s="9"/>
      <c r="B29" s="92"/>
      <c r="C29" s="93"/>
      <c r="D29" s="75"/>
      <c r="E29" s="76"/>
      <c r="F29" s="77"/>
      <c r="G29" s="73"/>
      <c r="H29" s="74"/>
    </row>
    <row r="30" spans="1:12" s="2" customFormat="1" ht="94.2" customHeight="1" x14ac:dyDescent="0.25">
      <c r="A30" s="14"/>
      <c r="B30" s="92" t="s">
        <v>131</v>
      </c>
      <c r="C30" s="93"/>
      <c r="D30" s="110" t="s">
        <v>145</v>
      </c>
      <c r="E30" s="111"/>
      <c r="F30" s="112"/>
      <c r="G30" s="73"/>
      <c r="H30" s="74"/>
    </row>
    <row r="31" spans="1:12" s="2" customFormat="1" ht="13.2" x14ac:dyDescent="0.25"/>
    <row r="32" spans="1:12" s="43" customFormat="1" ht="13.2" x14ac:dyDescent="0.25">
      <c r="A32" s="43" t="s">
        <v>138</v>
      </c>
      <c r="D32" s="43" t="s">
        <v>26</v>
      </c>
      <c r="F32" s="43" t="s">
        <v>136</v>
      </c>
    </row>
    <row r="33" spans="3:7" x14ac:dyDescent="0.25">
      <c r="D33" s="11" t="s">
        <v>27</v>
      </c>
      <c r="E33" s="12"/>
      <c r="F33" s="12" t="s">
        <v>28</v>
      </c>
      <c r="G33" s="12"/>
    </row>
    <row r="34" spans="3:7" x14ac:dyDescent="0.25">
      <c r="C34" s="13" t="s">
        <v>29</v>
      </c>
    </row>
  </sheetData>
  <mergeCells count="22">
    <mergeCell ref="B27:G27"/>
    <mergeCell ref="B28:C28"/>
    <mergeCell ref="D28:F28"/>
    <mergeCell ref="G28:H28"/>
    <mergeCell ref="B30:C30"/>
    <mergeCell ref="D30:F30"/>
    <mergeCell ref="G30:H30"/>
    <mergeCell ref="B29:C29"/>
    <mergeCell ref="D29:F29"/>
    <mergeCell ref="G29:H29"/>
    <mergeCell ref="A17:H17"/>
    <mergeCell ref="A18:H18"/>
    <mergeCell ref="A19:H19"/>
    <mergeCell ref="A20:H20"/>
    <mergeCell ref="A21:A22"/>
    <mergeCell ref="B21:G21"/>
    <mergeCell ref="A9:H9"/>
    <mergeCell ref="F1:H1"/>
    <mergeCell ref="F2:H2"/>
    <mergeCell ref="A3:H3"/>
    <mergeCell ref="A4:H4"/>
    <mergeCell ref="A5:H5"/>
  </mergeCells>
  <pageMargins left="0.11811023622047245" right="0.11811023622047245" top="0" bottom="0" header="0" footer="0"/>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217 093</vt:lpstr>
      <vt:lpstr>217 089</vt:lpstr>
      <vt:lpstr>239 055</vt:lpstr>
      <vt:lpstr>239 052</vt:lpstr>
      <vt:lpstr>239 053</vt:lpstr>
      <vt:lpstr>239 137</vt:lpstr>
      <vt:lpstr>239 004</vt:lpstr>
      <vt:lpstr>'217 089'!Заголовки_для_печати</vt:lpstr>
      <vt:lpstr>'217 093'!Заголовки_для_печати</vt:lpstr>
      <vt:lpstr>'239 004'!Заголовки_для_печати</vt:lpstr>
      <vt:lpstr>'239 052'!Заголовки_для_печати</vt:lpstr>
      <vt:lpstr>'239 053'!Заголовки_для_печати</vt:lpstr>
      <vt:lpstr>'239 055'!Заголовки_для_печати</vt:lpstr>
      <vt:lpstr>'239 137'!Заголовки_для_печати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Kapkenova</cp:lastModifiedBy>
  <cp:lastPrinted>2017-02-20T12:34:40Z</cp:lastPrinted>
  <dcterms:created xsi:type="dcterms:W3CDTF">2017-01-12T09:55:31Z</dcterms:created>
  <dcterms:modified xsi:type="dcterms:W3CDTF">2017-03-31T09:15:36Z</dcterms:modified>
</cp:coreProperties>
</file>